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. 2026 Postępowania\Poniżej 170 000\2. Leki\"/>
    </mc:Choice>
  </mc:AlternateContent>
  <bookViews>
    <workbookView xWindow="0" yWindow="0" windowWidth="28800" windowHeight="14100"/>
  </bookViews>
  <sheets>
    <sheet name="Część 1" sheetId="1" r:id="rId1"/>
    <sheet name="Część 2" sheetId="2" r:id="rId2"/>
  </sheets>
  <definedNames>
    <definedName name="_xlnm.Print_Titles" localSheetId="0">'Część 1'!$4:$5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17" i="1" l="1"/>
  <c r="K17" i="1" s="1"/>
  <c r="J11" i="2"/>
  <c r="K11" i="2" s="1"/>
  <c r="J10" i="2"/>
  <c r="K10" i="2" s="1"/>
  <c r="J56" i="2" l="1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9" i="2"/>
  <c r="K9" i="2" s="1"/>
  <c r="J8" i="2"/>
  <c r="K8" i="2" s="1"/>
  <c r="J7" i="2"/>
  <c r="K7" i="2" s="1"/>
  <c r="J6" i="2"/>
  <c r="J57" i="2" l="1"/>
  <c r="K6" i="2"/>
  <c r="K57" i="2" s="1"/>
  <c r="J130" i="1" l="1"/>
  <c r="K130" i="1" s="1"/>
  <c r="J129" i="1"/>
  <c r="K129" i="1" s="1"/>
  <c r="J128" i="1"/>
  <c r="K128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K6" i="1"/>
  <c r="K131" i="1" l="1"/>
  <c r="J131" i="1"/>
</calcChain>
</file>

<file path=xl/sharedStrings.xml><?xml version="1.0" encoding="utf-8"?>
<sst xmlns="http://schemas.openxmlformats.org/spreadsheetml/2006/main" count="720" uniqueCount="399">
  <si>
    <t>Składając w imieniu firmy ………………………… ofertę na dostawę produktów leczniczych oferujemy realizację zamówienia zgodnie z poniższymi cenami:</t>
  </si>
  <si>
    <t>Lp.</t>
  </si>
  <si>
    <t>Nazwa międzynarodowa</t>
  </si>
  <si>
    <t>Dawka</t>
  </si>
  <si>
    <t>Postać/ wielkość opakowania</t>
  </si>
  <si>
    <t>j.m.</t>
  </si>
  <si>
    <t>Cena jedn. netto</t>
  </si>
  <si>
    <t>Stawka VAT
%</t>
  </si>
  <si>
    <t xml:space="preserve">Wartość netto
</t>
  </si>
  <si>
    <t xml:space="preserve">Wartość brutto 
</t>
  </si>
  <si>
    <t>Acetazolamidum</t>
  </si>
  <si>
    <t xml:space="preserve">250 mg </t>
  </si>
  <si>
    <t>tabletki, a'30 szt.</t>
  </si>
  <si>
    <t xml:space="preserve">op. </t>
  </si>
  <si>
    <t xml:space="preserve">Acidum Acetylsalicylicum </t>
  </si>
  <si>
    <t xml:space="preserve">300 mg </t>
  </si>
  <si>
    <t>tabletki, a'20  szt.</t>
  </si>
  <si>
    <t xml:space="preserve">Acidum boricum </t>
  </si>
  <si>
    <t xml:space="preserve">0,3 g </t>
  </si>
  <si>
    <t xml:space="preserve">płyn 500g </t>
  </si>
  <si>
    <t xml:space="preserve">but. </t>
  </si>
  <si>
    <t xml:space="preserve">płyn 190 g </t>
  </si>
  <si>
    <t xml:space="preserve">płyn 100g </t>
  </si>
  <si>
    <t xml:space="preserve">Allantoinum </t>
  </si>
  <si>
    <t xml:space="preserve">0,02 g/g </t>
  </si>
  <si>
    <t xml:space="preserve">maść, 30 g </t>
  </si>
  <si>
    <t>-</t>
  </si>
  <si>
    <t>zasypka, 100 g</t>
  </si>
  <si>
    <t xml:space="preserve">Aluminii acetotartras </t>
  </si>
  <si>
    <t xml:space="preserve">0,01 g </t>
  </si>
  <si>
    <t xml:space="preserve">żel, 75 g </t>
  </si>
  <si>
    <t xml:space="preserve">1 g </t>
  </si>
  <si>
    <t xml:space="preserve"> tabletki, a'6 szt.</t>
  </si>
  <si>
    <t>Aminofluoridum</t>
  </si>
  <si>
    <t>133mg/g</t>
  </si>
  <si>
    <t>płyn 50g stomatologiczny</t>
  </si>
  <si>
    <t xml:space="preserve">Amlodipinum </t>
  </si>
  <si>
    <t xml:space="preserve">5 mg </t>
  </si>
  <si>
    <t>tabletki, 30 szt.</t>
  </si>
  <si>
    <t>Aqua pro iniectione</t>
  </si>
  <si>
    <t xml:space="preserve">10 ml </t>
  </si>
  <si>
    <t xml:space="preserve">5 ml </t>
  </si>
  <si>
    <t xml:space="preserve">Aqua pro iniectione </t>
  </si>
  <si>
    <t xml:space="preserve">250 ml </t>
  </si>
  <si>
    <t xml:space="preserve">butelka 250 ml </t>
  </si>
  <si>
    <t xml:space="preserve">Balsamum peruvianum </t>
  </si>
  <si>
    <t xml:space="preserve">0,1 g </t>
  </si>
  <si>
    <t xml:space="preserve">Calcium </t>
  </si>
  <si>
    <t xml:space="preserve">150 ml </t>
  </si>
  <si>
    <t xml:space="preserve">syrop </t>
  </si>
  <si>
    <t xml:space="preserve">Captoprilum </t>
  </si>
  <si>
    <t>12,5 mg</t>
  </si>
  <si>
    <t xml:space="preserve"> 25 mg </t>
  </si>
  <si>
    <t xml:space="preserve">Carbamazepinum </t>
  </si>
  <si>
    <t xml:space="preserve">200 mg </t>
  </si>
  <si>
    <t>tabletki, a'50 szt.</t>
  </si>
  <si>
    <t xml:space="preserve">Carbo medicinalis </t>
  </si>
  <si>
    <t xml:space="preserve">tabletki lub kapsułki, a'20 szt. </t>
  </si>
  <si>
    <t xml:space="preserve">Carbomerum </t>
  </si>
  <si>
    <t xml:space="preserve">10 g </t>
  </si>
  <si>
    <t xml:space="preserve">żel do oczu 2 mg/g (0,2%) </t>
  </si>
  <si>
    <t xml:space="preserve">Chloramphenicolum </t>
  </si>
  <si>
    <t xml:space="preserve">0,02 g </t>
  </si>
  <si>
    <t>maść 5 g.</t>
  </si>
  <si>
    <t xml:space="preserve">Clemastinum </t>
  </si>
  <si>
    <t xml:space="preserve">0,1mg/ml </t>
  </si>
  <si>
    <t xml:space="preserve">syrop, butelka a'100 ml </t>
  </si>
  <si>
    <t xml:space="preserve">1mg/ml </t>
  </si>
  <si>
    <t>ampułki, 2 ml, a'5 amp.</t>
  </si>
  <si>
    <t xml:space="preserve">1mg </t>
  </si>
  <si>
    <t>tabletki, a'30 tabl.</t>
  </si>
  <si>
    <t xml:space="preserve">Collagenasum </t>
  </si>
  <si>
    <t xml:space="preserve">1,2 j.m/g </t>
  </si>
  <si>
    <t xml:space="preserve">maść 20 g </t>
  </si>
  <si>
    <t xml:space="preserve">Crataegi fructus, Valerianae radix </t>
  </si>
  <si>
    <t xml:space="preserve">6,69 ml/30ml </t>
  </si>
  <si>
    <t>syrop, butelka 119 ml.</t>
  </si>
  <si>
    <t>Cyklopentolati hydrochloridum</t>
  </si>
  <si>
    <t>10mg/ml</t>
  </si>
  <si>
    <t>krople do oczu, but. 5 ml.</t>
  </si>
  <si>
    <t xml:space="preserve">Dexamethasonum </t>
  </si>
  <si>
    <t xml:space="preserve">1 mg </t>
  </si>
  <si>
    <t>tabletki, a'20 szt.</t>
  </si>
  <si>
    <t xml:space="preserve">op </t>
  </si>
  <si>
    <t xml:space="preserve">Dexpanthenolum </t>
  </si>
  <si>
    <t xml:space="preserve">0,05 g </t>
  </si>
  <si>
    <t xml:space="preserve">żel 5g </t>
  </si>
  <si>
    <t xml:space="preserve">Donepezili  hydrochloridum </t>
  </si>
  <si>
    <t xml:space="preserve">10 mg </t>
  </si>
  <si>
    <t>tabletki, a'28 tabl.</t>
  </si>
  <si>
    <t xml:space="preserve">Donepezili hydrochloridum </t>
  </si>
  <si>
    <t>tabletki, a'28 szt.</t>
  </si>
  <si>
    <t xml:space="preserve">Drotaverini hydrochloridum </t>
  </si>
  <si>
    <t xml:space="preserve">40 mg </t>
  </si>
  <si>
    <t xml:space="preserve">Ethacridini lactas </t>
  </si>
  <si>
    <t>płyn 90 g</t>
  </si>
  <si>
    <t xml:space="preserve">płyn 250 g </t>
  </si>
  <si>
    <t xml:space="preserve">płyn 500 ml lub 500 g </t>
  </si>
  <si>
    <t xml:space="preserve">Ethylis chloridum </t>
  </si>
  <si>
    <t xml:space="preserve">70 g </t>
  </si>
  <si>
    <t xml:space="preserve">areozol, 70 g </t>
  </si>
  <si>
    <t xml:space="preserve">2 mg/ml </t>
  </si>
  <si>
    <t xml:space="preserve">Fenoteroli hydrobromidum, Ipratropii bromidum </t>
  </si>
  <si>
    <t xml:space="preserve">płyn do nebulizacji (0,5mg+0,25mg)/ml </t>
  </si>
  <si>
    <t xml:space="preserve">butelka 20 ml </t>
  </si>
  <si>
    <t xml:space="preserve">Fenoteroli hydrobromidum+ Ipratropii bromidum </t>
  </si>
  <si>
    <t xml:space="preserve">200 dawek (10 ml) </t>
  </si>
  <si>
    <t xml:space="preserve">areozol 10 ml </t>
  </si>
  <si>
    <t xml:space="preserve">Fluocinoloni acetonidum </t>
  </si>
  <si>
    <t xml:space="preserve">0,25 mg </t>
  </si>
  <si>
    <t xml:space="preserve">maść 15 g </t>
  </si>
  <si>
    <t xml:space="preserve">Formaldehyd </t>
  </si>
  <si>
    <t xml:space="preserve">płyn 1000 ml </t>
  </si>
  <si>
    <t>Furosemidum</t>
  </si>
  <si>
    <t xml:space="preserve">10 mg/ml </t>
  </si>
  <si>
    <t>ampułki 2 ml, a'5 amp.</t>
  </si>
  <si>
    <t xml:space="preserve">Glukoza </t>
  </si>
  <si>
    <t xml:space="preserve">płyn a 500 ml </t>
  </si>
  <si>
    <t xml:space="preserve">- </t>
  </si>
  <si>
    <t xml:space="preserve">proszek 75 g </t>
  </si>
  <si>
    <t xml:space="preserve">Glyceroli trinitras </t>
  </si>
  <si>
    <t xml:space="preserve">0,4 mg / dawka podjęzykowa </t>
  </si>
  <si>
    <t xml:space="preserve">Aerozol 200 dawek (11 g) </t>
  </si>
  <si>
    <t xml:space="preserve">Goniovisc płyn do gonioskopii </t>
  </si>
  <si>
    <t xml:space="preserve">butelka 15 ml </t>
  </si>
  <si>
    <t xml:space="preserve">Hydrocortisonum </t>
  </si>
  <si>
    <t xml:space="preserve">5 fiolek z proszkiem + 5 amp. z rozpuszczalnikiem </t>
  </si>
  <si>
    <t xml:space="preserve">100 mg/ml </t>
  </si>
  <si>
    <t xml:space="preserve">0,01 g/g </t>
  </si>
  <si>
    <t xml:space="preserve">krem a 15 g </t>
  </si>
  <si>
    <t xml:space="preserve">Hydrogenii peroxidum </t>
  </si>
  <si>
    <t xml:space="preserve">płyn 100 g </t>
  </si>
  <si>
    <t xml:space="preserve">Hydroxyzini hydrochloridum </t>
  </si>
  <si>
    <t xml:space="preserve">syrop 250 g </t>
  </si>
  <si>
    <t xml:space="preserve">25 mg </t>
  </si>
  <si>
    <t>tabletki, a'25 szt.</t>
  </si>
  <si>
    <t>10 mg</t>
  </si>
  <si>
    <t>Ibuprofenum</t>
  </si>
  <si>
    <t>200mg</t>
  </si>
  <si>
    <t>200 mg / 5 ml</t>
  </si>
  <si>
    <t>syrop 40 ml</t>
  </si>
  <si>
    <t xml:space="preserve">Ibuprofenum </t>
  </si>
  <si>
    <t xml:space="preserve">100 mg/5ml </t>
  </si>
  <si>
    <t xml:space="preserve">syrop 100 ml </t>
  </si>
  <si>
    <t>Immunoglobulina ludzka anty - D</t>
  </si>
  <si>
    <t>ampułko-strzykawka 2 ml</t>
  </si>
  <si>
    <t>szt.</t>
  </si>
  <si>
    <t>Iodi solutio aquosa</t>
  </si>
  <si>
    <t>40 g</t>
  </si>
  <si>
    <t>roztwór wodny jodu, 40 g</t>
  </si>
  <si>
    <t xml:space="preserve">Iodi solutio spirituosa </t>
  </si>
  <si>
    <t xml:space="preserve">10 g  </t>
  </si>
  <si>
    <t xml:space="preserve">płyn / opakowanie </t>
  </si>
  <si>
    <t xml:space="preserve">Ipratropii bromidum </t>
  </si>
  <si>
    <t xml:space="preserve">200 dawek  </t>
  </si>
  <si>
    <t xml:space="preserve">aerozol 10 ml </t>
  </si>
  <si>
    <t xml:space="preserve">Kalii chloridum </t>
  </si>
  <si>
    <t xml:space="preserve">391 mg jonów potasu </t>
  </si>
  <si>
    <t xml:space="preserve">Lidocaini  hydrochloridum </t>
  </si>
  <si>
    <t xml:space="preserve">ampułki 2 ml, a'5 amp. </t>
  </si>
  <si>
    <t xml:space="preserve">Lidocaini hydrochloridum </t>
  </si>
  <si>
    <t xml:space="preserve">aerozol 38 g </t>
  </si>
  <si>
    <t xml:space="preserve">żel a 30 g </t>
  </si>
  <si>
    <t xml:space="preserve">Lidocaini hydrochloridum A </t>
  </si>
  <si>
    <t xml:space="preserve">żel 30g </t>
  </si>
  <si>
    <t xml:space="preserve">Lini Oleum Virginale </t>
  </si>
  <si>
    <t xml:space="preserve">200 mg/g </t>
  </si>
  <si>
    <t xml:space="preserve">maść 30 g </t>
  </si>
  <si>
    <t xml:space="preserve">Loratadinum </t>
  </si>
  <si>
    <t>tabletki, a'10 szt.</t>
  </si>
  <si>
    <t xml:space="preserve">Mannitolum </t>
  </si>
  <si>
    <t xml:space="preserve">0,2 g/ml </t>
  </si>
  <si>
    <t xml:space="preserve">100 ml </t>
  </si>
  <si>
    <t xml:space="preserve">Methylrosanilinii chloridum </t>
  </si>
  <si>
    <t xml:space="preserve">1% roztwór wodny </t>
  </si>
  <si>
    <t xml:space="preserve">płyn 20 g </t>
  </si>
  <si>
    <t xml:space="preserve">50 mg </t>
  </si>
  <si>
    <t xml:space="preserve">Mianserini hydrochloridum </t>
  </si>
  <si>
    <t xml:space="preserve">30 mg </t>
  </si>
  <si>
    <t xml:space="preserve">Natrii chloridum </t>
  </si>
  <si>
    <t xml:space="preserve">9 mg/ml </t>
  </si>
  <si>
    <t xml:space="preserve">butelka 500 ml </t>
  </si>
  <si>
    <t xml:space="preserve">butelka 100 ml </t>
  </si>
  <si>
    <t xml:space="preserve">Neomycini sulfas </t>
  </si>
  <si>
    <t xml:space="preserve">0,5% (5 mg/g) </t>
  </si>
  <si>
    <t xml:space="preserve">maść do oczu 3 g </t>
  </si>
  <si>
    <t xml:space="preserve">Neomycinum </t>
  </si>
  <si>
    <t xml:space="preserve">11,72 mg/g </t>
  </si>
  <si>
    <t xml:space="preserve">areozol 16 g </t>
  </si>
  <si>
    <t xml:space="preserve">areozol 32 g </t>
  </si>
  <si>
    <t xml:space="preserve">Nitrendipinum </t>
  </si>
  <si>
    <t xml:space="preserve">20 mg </t>
  </si>
  <si>
    <t xml:space="preserve">Oxytetracyclinum+Hydrocortiso ni acetas  </t>
  </si>
  <si>
    <t xml:space="preserve">30 mg+10 mg/g </t>
  </si>
  <si>
    <t xml:space="preserve">maść 10 g </t>
  </si>
  <si>
    <t xml:space="preserve">Paracetamolum </t>
  </si>
  <si>
    <t xml:space="preserve">500 mg </t>
  </si>
  <si>
    <t xml:space="preserve">125 mg, </t>
  </si>
  <si>
    <t>czopki, a'10 szt.</t>
  </si>
  <si>
    <t xml:space="preserve">120 mg/5 ml </t>
  </si>
  <si>
    <t xml:space="preserve">butelka 50 ml </t>
  </si>
  <si>
    <t xml:space="preserve">Paraffinum liquidum </t>
  </si>
  <si>
    <t xml:space="preserve">100 g </t>
  </si>
  <si>
    <t xml:space="preserve">płyn </t>
  </si>
  <si>
    <t xml:space="preserve">Paski do pomiaru stężenia glukozy w moczu do glukometru Keto-Diastix </t>
  </si>
  <si>
    <t>paski a'50 szt.</t>
  </si>
  <si>
    <t xml:space="preserve">Paski do pomiaru stężenia glukozy we krwi do glukometru BAYER Contur TS </t>
  </si>
  <si>
    <t xml:space="preserve">Paski do pomiaru stężenia glukozy we krwi do glukometru Diagnostic Golg Strip </t>
  </si>
  <si>
    <t xml:space="preserve">Paski do pomiaru stężenia glukozy we krwi do glukometru GENEXO iXell </t>
  </si>
  <si>
    <t xml:space="preserve">Phenolum, Resorcinolum, Acidum boricum </t>
  </si>
  <si>
    <t xml:space="preserve">(0,04g+0,08g+8mg)/g </t>
  </si>
  <si>
    <t xml:space="preserve">płyn 125g </t>
  </si>
  <si>
    <t xml:space="preserve">Phenylephrinum </t>
  </si>
  <si>
    <t xml:space="preserve">0,1 g/ml </t>
  </si>
  <si>
    <t xml:space="preserve">krople do oczu,  10 ml butelka </t>
  </si>
  <si>
    <t xml:space="preserve">Pilocarpini hydrochloridum </t>
  </si>
  <si>
    <t xml:space="preserve">2% (20 mg/ml) </t>
  </si>
  <si>
    <t xml:space="preserve">krople do oczu 5 ml </t>
  </si>
  <si>
    <t xml:space="preserve">Płyn kontrol. do użycia z zest. do pom. poz. glukozy we krwi DIAGNOSTIC GOLD </t>
  </si>
  <si>
    <t xml:space="preserve">płyn 2,5 ml  </t>
  </si>
  <si>
    <t xml:space="preserve">szt  </t>
  </si>
  <si>
    <t xml:space="preserve">Płyn wieloelektrolitowy Optilyte </t>
  </si>
  <si>
    <t>roztwór do infuzji, butelka 250 ml</t>
  </si>
  <si>
    <t xml:space="preserve">500 ml </t>
  </si>
  <si>
    <t>roztwór do infuzji, butelka 500 ml</t>
  </si>
  <si>
    <t xml:space="preserve">Policresulenum </t>
  </si>
  <si>
    <t xml:space="preserve">50 g </t>
  </si>
  <si>
    <t>płyn 360 mg/ml</t>
  </si>
  <si>
    <t xml:space="preserve">Povidonum iodinatum </t>
  </si>
  <si>
    <t>0,1 g/g</t>
  </si>
  <si>
    <t xml:space="preserve">maść, 20 g </t>
  </si>
  <si>
    <t>0,1g/ml</t>
  </si>
  <si>
    <t>płyn, 30 ml</t>
  </si>
  <si>
    <t>płyn, 1000 ml</t>
  </si>
  <si>
    <t xml:space="preserve">Prednisonum </t>
  </si>
  <si>
    <t xml:space="preserve">Propafenoni hydrochloridum </t>
  </si>
  <si>
    <t xml:space="preserve">150 mg </t>
  </si>
  <si>
    <t xml:space="preserve">Propofolum </t>
  </si>
  <si>
    <t xml:space="preserve">200 mg/20ml </t>
  </si>
  <si>
    <t>emulsja do wstrzykiwań lub infuzji 20 ml</t>
  </si>
  <si>
    <t xml:space="preserve">fiolka </t>
  </si>
  <si>
    <t xml:space="preserve">Proxymetacaini hydrochloridum </t>
  </si>
  <si>
    <t xml:space="preserve">5 mg/ml </t>
  </si>
  <si>
    <t xml:space="preserve">krople do oczu, a 15 ml </t>
  </si>
  <si>
    <t xml:space="preserve">Risperidonum </t>
  </si>
  <si>
    <t xml:space="preserve">Rivastigminum </t>
  </si>
  <si>
    <t xml:space="preserve">1,5 mg </t>
  </si>
  <si>
    <t xml:space="preserve">3 mg </t>
  </si>
  <si>
    <t>Salbutamolum</t>
  </si>
  <si>
    <t>100mcg/dawka</t>
  </si>
  <si>
    <t>Aerozol inhalacyjny, op. 10 ml</t>
  </si>
  <si>
    <t xml:space="preserve">Salbutamolum </t>
  </si>
  <si>
    <t>płyn do inhalacji z nebulizatora, amp. 2,5 ml, a'20 amp.</t>
  </si>
  <si>
    <t>1mg/ml</t>
  </si>
  <si>
    <t xml:space="preserve">płyn do inhalacji z nebulizatora, amp. a 2,5 ml,  op. 20 amp. </t>
  </si>
  <si>
    <t xml:space="preserve">Sertralinum </t>
  </si>
  <si>
    <t xml:space="preserve">Skinsept color </t>
  </si>
  <si>
    <t xml:space="preserve">350 ml </t>
  </si>
  <si>
    <t xml:space="preserve">aerozol </t>
  </si>
  <si>
    <t xml:space="preserve">1000 ml </t>
  </si>
  <si>
    <t xml:space="preserve">Sol. Ringeri (Natrii chlor.Kalii chlor.Calcii chlor.) </t>
  </si>
  <si>
    <t>płyn 250 ml</t>
  </si>
  <si>
    <t>płyn 500 ml</t>
  </si>
  <si>
    <t xml:space="preserve">Spiritus salicylatus </t>
  </si>
  <si>
    <t xml:space="preserve">płyn 2% </t>
  </si>
  <si>
    <t xml:space="preserve">Spirytus skażony hibitanem </t>
  </si>
  <si>
    <t xml:space="preserve">płyn 1 litr </t>
  </si>
  <si>
    <t xml:space="preserve">Sulfathiazolum argentum </t>
  </si>
  <si>
    <t xml:space="preserve">krem, 40 g </t>
  </si>
  <si>
    <t>Theophyllinum</t>
  </si>
  <si>
    <t xml:space="preserve">1,2 mg/ml a 250 ml </t>
  </si>
  <si>
    <t xml:space="preserve">Timololum </t>
  </si>
  <si>
    <t xml:space="preserve">Tropicamidum </t>
  </si>
  <si>
    <t xml:space="preserve">0,5%  (5 mg/ml) </t>
  </si>
  <si>
    <t xml:space="preserve">1% (10 mg/ml) </t>
  </si>
  <si>
    <t xml:space="preserve">Vaselinum album </t>
  </si>
  <si>
    <t xml:space="preserve">30 g lub 20 g </t>
  </si>
  <si>
    <t xml:space="preserve">maść </t>
  </si>
  <si>
    <t xml:space="preserve">Xylometazolini hydrochloridum </t>
  </si>
  <si>
    <t xml:space="preserve">krople 10 ml </t>
  </si>
  <si>
    <t xml:space="preserve">Zinci oxidi pasta </t>
  </si>
  <si>
    <t xml:space="preserve">20 g </t>
  </si>
  <si>
    <t xml:space="preserve">pasta </t>
  </si>
  <si>
    <t>Podane ilości służą do porównania ofert. Realizacja nastąpi wg faktycznych potrzeb Zamawiającego.</t>
  </si>
  <si>
    <t>Leki zaznaczone kolorem niebieskim należą do leków do walizki reanimacyjnej oraz zestawów przeciwwstrząsowych.</t>
  </si>
  <si>
    <t>……………………………………………</t>
  </si>
  <si>
    <t>podpis osoby/osób upoważnionych</t>
  </si>
  <si>
    <t>czopki a10 szt.</t>
  </si>
  <si>
    <t>Formularz asortymentowo-cenowy - część 1</t>
  </si>
  <si>
    <t>Formularz asortymentowo-cenowy - część 2</t>
  </si>
  <si>
    <t>Adrenalinum</t>
  </si>
  <si>
    <t xml:space="preserve">1 mg/ml </t>
  </si>
  <si>
    <t>ampułka, a'10 amp.</t>
  </si>
  <si>
    <t>Amiodaroni hydrochloridum</t>
  </si>
  <si>
    <t xml:space="preserve">50 mg/ml </t>
  </si>
  <si>
    <t xml:space="preserve">ampułki 3 ml, a'6 amp. </t>
  </si>
  <si>
    <t xml:space="preserve">Antazolini mesinas </t>
  </si>
  <si>
    <t>ampułki 2 ml, a'10 amp.</t>
  </si>
  <si>
    <t xml:space="preserve">Atropini sulfas </t>
  </si>
  <si>
    <t xml:space="preserve">1mg/1ml </t>
  </si>
  <si>
    <t>Betamethasani dipropionas + Betamethasani natrii phosphas</t>
  </si>
  <si>
    <t>6,43mg + 2,63mg/ml</t>
  </si>
  <si>
    <t>zawiesina do wstrzykiwań, amp. 1 ml, a'5 amp.</t>
  </si>
  <si>
    <t>Budesonidum</t>
  </si>
  <si>
    <t>0,125 mg/ml</t>
  </si>
  <si>
    <t>ampułki do inhalacji 2 ml, a'10 amp.</t>
  </si>
  <si>
    <t xml:space="preserve">0,25 mg/ml </t>
  </si>
  <si>
    <t>Calcii chloridum</t>
  </si>
  <si>
    <t>67mg/ml</t>
  </si>
  <si>
    <t>roztwór do wstrzykiwań, amp. 10ml, a'10 amp.</t>
  </si>
  <si>
    <t xml:space="preserve">Dexamethasoni phosphas </t>
  </si>
  <si>
    <t xml:space="preserve">4 mg/ml </t>
  </si>
  <si>
    <t>ampułki 1 ml, a'10 amp.</t>
  </si>
  <si>
    <t xml:space="preserve">Dopamini hydrochloridum </t>
  </si>
  <si>
    <t xml:space="preserve">40 mg/ml </t>
  </si>
  <si>
    <t>ampułki 5 ml, a'10 amp.</t>
  </si>
  <si>
    <t>Drotaverini hydrochloridum</t>
  </si>
  <si>
    <t xml:space="preserve">20 mg/ml </t>
  </si>
  <si>
    <t>ampułki 2 ml, a' 5 amp.</t>
  </si>
  <si>
    <t xml:space="preserve">Enoxaparinum natricum </t>
  </si>
  <si>
    <t xml:space="preserve">100mg/1ml </t>
  </si>
  <si>
    <t>ampułkostrzykawka 1 ml, a'10 szt.</t>
  </si>
  <si>
    <t>Ephedrini hydrochloridum</t>
  </si>
  <si>
    <t xml:space="preserve">25 mg/ml </t>
  </si>
  <si>
    <t>125 mg/ml</t>
  </si>
  <si>
    <t>roztwór do wstrzykiwań, a'5 amp.</t>
  </si>
  <si>
    <t>Etomidat</t>
  </si>
  <si>
    <t>ampułki 10 ml, a'5 amp.</t>
  </si>
  <si>
    <t>Flumazenil</t>
  </si>
  <si>
    <t>ampułki 5 ml, a'5 amp.</t>
  </si>
  <si>
    <t>Fluoresceinum</t>
  </si>
  <si>
    <t xml:space="preserve">20 mg/2 ml </t>
  </si>
  <si>
    <t>Glukoza</t>
  </si>
  <si>
    <t>ampułki 10 ml, a'10 amp.</t>
  </si>
  <si>
    <t xml:space="preserve">25 mg /ml </t>
  </si>
  <si>
    <t>Hydroxyzini hydrochloridum</t>
  </si>
  <si>
    <t xml:space="preserve">0,05 g/ml </t>
  </si>
  <si>
    <t>ampułki 2 ml, a'5  amp.</t>
  </si>
  <si>
    <t xml:space="preserve">60 mg </t>
  </si>
  <si>
    <t>czopki, a'5 szt.</t>
  </si>
  <si>
    <t xml:space="preserve">125 mg </t>
  </si>
  <si>
    <t xml:space="preserve">Kalii citras, Kalii hydrogenocarbonas </t>
  </si>
  <si>
    <t xml:space="preserve">782 mg/5g </t>
  </si>
  <si>
    <t>saszetki, a'20 szt.</t>
  </si>
  <si>
    <t>Ketoprofenum</t>
  </si>
  <si>
    <t xml:space="preserve">50 mg / ml </t>
  </si>
  <si>
    <t>Lidocaini hydrochloridum</t>
  </si>
  <si>
    <t>ampułki 2 ml, a'10 szt.</t>
  </si>
  <si>
    <t xml:space="preserve">Lidocainum hydrochloridum </t>
  </si>
  <si>
    <t>fiolki 50 ml, a' 5 fiolek</t>
  </si>
  <si>
    <t>Magnesii sulfas</t>
  </si>
  <si>
    <t xml:space="preserve">200 mg/ml </t>
  </si>
  <si>
    <t>Metamizolum natricum</t>
  </si>
  <si>
    <t>500 mg</t>
  </si>
  <si>
    <t>tabletki, a'6 szt.</t>
  </si>
  <si>
    <t xml:space="preserve">Metamizolum natricum </t>
  </si>
  <si>
    <t xml:space="preserve">1g/2 ml </t>
  </si>
  <si>
    <t>op</t>
  </si>
  <si>
    <t>Metoprololi tartras</t>
  </si>
  <si>
    <t xml:space="preserve">Metoprololi tartras </t>
  </si>
  <si>
    <t>20mg/ml</t>
  </si>
  <si>
    <t>Naloxoni hydrochloridum</t>
  </si>
  <si>
    <t xml:space="preserve">0,4 mg/1ml </t>
  </si>
  <si>
    <t xml:space="preserve">ampułki 5 ml, a'100 amp. </t>
  </si>
  <si>
    <t>ampułki 10 ml, a'100 amp.</t>
  </si>
  <si>
    <t xml:space="preserve">ampułki 10 ml, a'100 amp. </t>
  </si>
  <si>
    <t xml:space="preserve">Natrii hydrogenocarbonas </t>
  </si>
  <si>
    <t>ampułki 20 ml a'10 amp.</t>
  </si>
  <si>
    <t>Ondansetronum</t>
  </si>
  <si>
    <t xml:space="preserve">4 mg/2ml </t>
  </si>
  <si>
    <t>ampułka, 2 ml, a'5 amp.</t>
  </si>
  <si>
    <t>Oxytocinum</t>
  </si>
  <si>
    <t xml:space="preserve">5 j.m/ml </t>
  </si>
  <si>
    <t>ampułka 1 ml, a'5 amp.</t>
  </si>
  <si>
    <t xml:space="preserve">Papaverini hydrochloridum </t>
  </si>
  <si>
    <t xml:space="preserve">0,5 mg/ml </t>
  </si>
  <si>
    <t>ampułki, 1 ml, a'10 amp.</t>
  </si>
  <si>
    <t xml:space="preserve">Sulfacetamidum </t>
  </si>
  <si>
    <t xml:space="preserve">krople do oczu  
2 x 5 ml lub 12 minimsów </t>
  </si>
  <si>
    <t xml:space="preserve">Suxamethonii chloridum </t>
  </si>
  <si>
    <t xml:space="preserve">10 fiolek proszku </t>
  </si>
  <si>
    <t xml:space="preserve">0,02 g/ml         </t>
  </si>
  <si>
    <t>Thiethylperazinum</t>
  </si>
  <si>
    <t xml:space="preserve">6,5 mg/ml </t>
  </si>
  <si>
    <t>ampułki 1ml, a'5  amp.</t>
  </si>
  <si>
    <t>Tramadoli hydrochloridum</t>
  </si>
  <si>
    <t>ampułki, a'5 amp.</t>
  </si>
  <si>
    <t>Urapidilum</t>
  </si>
  <si>
    <t>5mg/ml</t>
  </si>
  <si>
    <t>roztwór do wstrzykiwań, amp. 5 ml, a'5 amp.</t>
  </si>
  <si>
    <t>ampułki 1ml, a'10 amp.</t>
  </si>
  <si>
    <t>Etamsylatum</t>
  </si>
  <si>
    <t>Hyoscini butylbromidum</t>
  </si>
  <si>
    <t>ampułki, a'1 amp.</t>
  </si>
  <si>
    <t xml:space="preserve">szt. </t>
  </si>
  <si>
    <t>Nazwa handlowa oferowanego produktu</t>
  </si>
  <si>
    <t>roztwór do wstrzykiwań  1ml, a'10 amp.</t>
  </si>
  <si>
    <t>Szacunkowa ilość (j.m. wskazanych w kol.4) na 12 miesięcy</t>
  </si>
  <si>
    <t>Załącznik nr 1                Nr spr. 2P/LZ/2026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</si>
</sst>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zcionka tekstu podstawowego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name val="Arial CE"/>
      <charset val="238"/>
    </font>
    <font>
      <sz val="10"/>
      <color theme="1"/>
      <name val="Czcionka tekstu podstawowego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59999389629810485"/>
        <bgColor indexed="22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E7E6E6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87182226020086"/>
        <bgColor rgb="FFC0C0C0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10" fillId="0" borderId="0"/>
  </cellStyleXfs>
  <cellXfs count="90">
    <xf numFmtId="0" fontId="0" fillId="0" borderId="0" xfId="0"/>
    <xf numFmtId="0" fontId="1" fillId="0" borderId="0" xfId="0" applyFont="1"/>
    <xf numFmtId="0" fontId="5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 applyProtection="1">
      <alignment horizontal="center" vertical="center"/>
    </xf>
    <xf numFmtId="4" fontId="7" fillId="0" borderId="1" xfId="1" applyNumberFormat="1" applyFont="1" applyFill="1" applyBorder="1" applyAlignment="1" applyProtection="1">
      <alignment horizontal="center" vertical="center"/>
    </xf>
    <xf numFmtId="4" fontId="9" fillId="4" borderId="1" xfId="1" applyNumberFormat="1" applyFont="1" applyFill="1" applyBorder="1" applyAlignment="1" applyProtection="1">
      <alignment horizontal="center" vertical="center"/>
    </xf>
    <xf numFmtId="4" fontId="7" fillId="4" borderId="1" xfId="1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4" fontId="7" fillId="6" borderId="1" xfId="1" applyNumberFormat="1" applyFont="1" applyFill="1" applyBorder="1" applyAlignment="1" applyProtection="1">
      <alignment horizontal="center" vertical="center"/>
    </xf>
    <xf numFmtId="4" fontId="9" fillId="7" borderId="1" xfId="1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7" fillId="4" borderId="2" xfId="1" applyNumberFormat="1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4" fontId="7" fillId="4" borderId="4" xfId="1" applyNumberFormat="1" applyFont="1" applyFill="1" applyBorder="1" applyAlignment="1" applyProtection="1">
      <alignment horizontal="center" vertical="center"/>
    </xf>
    <xf numFmtId="4" fontId="7" fillId="8" borderId="2" xfId="1" applyNumberFormat="1" applyFont="1" applyFill="1" applyBorder="1" applyAlignment="1" applyProtection="1">
      <alignment horizontal="center" vertical="center"/>
    </xf>
    <xf numFmtId="4" fontId="7" fillId="3" borderId="2" xfId="1" applyNumberFormat="1" applyFont="1" applyFill="1" applyBorder="1" applyAlignment="1" applyProtection="1">
      <alignment horizontal="center" vertical="center"/>
    </xf>
    <xf numFmtId="4" fontId="7" fillId="6" borderId="2" xfId="1" applyNumberFormat="1" applyFont="1" applyFill="1" applyBorder="1" applyAlignment="1" applyProtection="1">
      <alignment horizontal="center" vertical="center"/>
    </xf>
    <xf numFmtId="0" fontId="0" fillId="3" borderId="0" xfId="0" applyFill="1"/>
    <xf numFmtId="0" fontId="7" fillId="3" borderId="2" xfId="0" applyFont="1" applyFill="1" applyBorder="1" applyAlignment="1">
      <alignment horizontal="center" vertical="center" wrapText="1"/>
    </xf>
    <xf numFmtId="4" fontId="7" fillId="8" borderId="1" xfId="1" applyNumberFormat="1" applyFont="1" applyFill="1" applyBorder="1" applyAlignment="1" applyProtection="1">
      <alignment horizontal="center" vertical="center"/>
    </xf>
    <xf numFmtId="4" fontId="7" fillId="3" borderId="1" xfId="1" applyNumberFormat="1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" fontId="7" fillId="7" borderId="1" xfId="1" applyNumberFormat="1" applyFont="1" applyFill="1" applyBorder="1" applyAlignment="1" applyProtection="1">
      <alignment horizontal="center" vertical="center"/>
    </xf>
    <xf numFmtId="10" fontId="8" fillId="3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8" fillId="3" borderId="2" xfId="0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 applyProtection="1">
      <alignment horizontal="center" vertical="center"/>
    </xf>
    <xf numFmtId="9" fontId="8" fillId="5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 wrapText="1"/>
    </xf>
    <xf numFmtId="4" fontId="7" fillId="5" borderId="1" xfId="1" applyNumberFormat="1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10" fontId="8" fillId="3" borderId="3" xfId="0" applyNumberFormat="1" applyFont="1" applyFill="1" applyBorder="1" applyAlignment="1">
      <alignment horizontal="center" vertical="center" wrapText="1"/>
    </xf>
    <xf numFmtId="4" fontId="7" fillId="3" borderId="4" xfId="1" applyNumberFormat="1" applyFont="1" applyFill="1" applyBorder="1" applyAlignment="1" applyProtection="1">
      <alignment horizontal="center" vertical="center"/>
    </xf>
    <xf numFmtId="4" fontId="9" fillId="4" borderId="4" xfId="1" applyNumberFormat="1" applyFont="1" applyFill="1" applyBorder="1" applyAlignment="1" applyProtection="1">
      <alignment horizontal="center" vertical="center"/>
    </xf>
    <xf numFmtId="4" fontId="9" fillId="4" borderId="2" xfId="1" applyNumberFormat="1" applyFont="1" applyFill="1" applyBorder="1" applyAlignment="1" applyProtection="1">
      <alignment horizontal="center" vertical="center"/>
    </xf>
    <xf numFmtId="0" fontId="7" fillId="9" borderId="8" xfId="1" applyFont="1" applyFill="1" applyBorder="1" applyAlignment="1" applyProtection="1">
      <alignment horizontal="center" vertical="center"/>
    </xf>
    <xf numFmtId="0" fontId="7" fillId="9" borderId="9" xfId="1" applyFont="1" applyFill="1" applyBorder="1" applyAlignment="1" applyProtection="1">
      <alignment horizontal="center" vertical="center" wrapText="1"/>
    </xf>
    <xf numFmtId="164" fontId="7" fillId="9" borderId="9" xfId="1" applyNumberFormat="1" applyFont="1" applyFill="1" applyBorder="1" applyAlignment="1" applyProtection="1">
      <alignment wrapText="1"/>
    </xf>
    <xf numFmtId="4" fontId="7" fillId="9" borderId="9" xfId="1" applyNumberFormat="1" applyFont="1" applyFill="1" applyBorder="1" applyAlignment="1" applyProtection="1">
      <alignment horizontal="right" vertical="center" wrapText="1"/>
    </xf>
    <xf numFmtId="0" fontId="7" fillId="10" borderId="10" xfId="2" applyFont="1" applyFill="1" applyBorder="1"/>
    <xf numFmtId="0" fontId="7" fillId="11" borderId="0" xfId="1" applyFont="1" applyFill="1" applyBorder="1" applyAlignment="1" applyProtection="1">
      <alignment horizontal="left" vertical="center"/>
    </xf>
    <xf numFmtId="164" fontId="0" fillId="0" borderId="0" xfId="0" applyNumberFormat="1"/>
    <xf numFmtId="0" fontId="7" fillId="4" borderId="0" xfId="1" applyFont="1" applyFill="1" applyBorder="1" applyAlignment="1" applyProtection="1">
      <alignment horizontal="left" vertical="center"/>
    </xf>
    <xf numFmtId="0" fontId="11" fillId="0" borderId="0" xfId="0" applyFont="1"/>
    <xf numFmtId="0" fontId="12" fillId="0" borderId="0" xfId="0" applyFont="1"/>
    <xf numFmtId="0" fontId="7" fillId="5" borderId="2" xfId="0" applyFont="1" applyFill="1" applyBorder="1" applyAlignment="1">
      <alignment horizontal="center" vertical="center" wrapText="1"/>
    </xf>
    <xf numFmtId="3" fontId="7" fillId="7" borderId="1" xfId="1" applyNumberFormat="1" applyFont="1" applyFill="1" applyBorder="1" applyAlignment="1" applyProtection="1">
      <alignment horizontal="center" vertical="center"/>
    </xf>
    <xf numFmtId="4" fontId="7" fillId="7" borderId="2" xfId="1" applyNumberFormat="1" applyFont="1" applyFill="1" applyBorder="1" applyAlignment="1" applyProtection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4" fontId="7" fillId="6" borderId="5" xfId="1" applyNumberFormat="1" applyFont="1" applyFill="1" applyBorder="1" applyAlignment="1" applyProtection="1">
      <alignment horizontal="center" vertical="center"/>
    </xf>
    <xf numFmtId="4" fontId="7" fillId="7" borderId="5" xfId="1" applyNumberFormat="1" applyFont="1" applyFill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10" fontId="8" fillId="5" borderId="2" xfId="0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/>
    </xf>
    <xf numFmtId="4" fontId="7" fillId="0" borderId="4" xfId="1" applyNumberFormat="1" applyFont="1" applyFill="1" applyBorder="1" applyAlignment="1" applyProtection="1">
      <alignment horizontal="center" vertical="center"/>
    </xf>
    <xf numFmtId="4" fontId="5" fillId="9" borderId="10" xfId="1" applyNumberFormat="1" applyFont="1" applyFill="1" applyBorder="1" applyAlignment="1" applyProtection="1">
      <alignment horizontal="center" vertical="center" wrapText="1"/>
    </xf>
    <xf numFmtId="4" fontId="5" fillId="9" borderId="10" xfId="1" applyNumberFormat="1" applyFont="1" applyFill="1" applyBorder="1" applyAlignment="1" applyProtection="1">
      <alignment horizontal="center" vertical="center"/>
    </xf>
    <xf numFmtId="0" fontId="7" fillId="13" borderId="1" xfId="1" applyFont="1" applyFill="1" applyBorder="1" applyAlignment="1" applyProtection="1">
      <alignment horizontal="center" vertical="center"/>
    </xf>
    <xf numFmtId="0" fontId="5" fillId="2" borderId="13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7" borderId="0" xfId="1" applyFont="1" applyFill="1" applyBorder="1" applyAlignment="1" applyProtection="1">
      <alignment horizontal="left" vertical="center"/>
    </xf>
    <xf numFmtId="0" fontId="0" fillId="5" borderId="0" xfId="0" applyFill="1"/>
    <xf numFmtId="164" fontId="0" fillId="5" borderId="0" xfId="0" applyNumberFormat="1" applyFill="1"/>
    <xf numFmtId="1" fontId="0" fillId="12" borderId="16" xfId="0" applyNumberFormat="1" applyFill="1" applyBorder="1" applyAlignment="1" applyProtection="1">
      <alignment horizontal="center" vertical="center"/>
    </xf>
    <xf numFmtId="1" fontId="0" fillId="14" borderId="16" xfId="0" applyNumberFormat="1" applyFill="1" applyBorder="1" applyAlignment="1" applyProtection="1">
      <alignment horizontal="center" vertical="center"/>
    </xf>
    <xf numFmtId="1" fontId="0" fillId="6" borderId="16" xfId="0" applyNumberFormat="1" applyFill="1" applyBorder="1" applyAlignment="1" applyProtection="1">
      <alignment horizontal="center" vertical="center"/>
    </xf>
    <xf numFmtId="0" fontId="0" fillId="6" borderId="16" xfId="0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</cellXfs>
  <cellStyles count="3">
    <cellStyle name="Excel Built-in Normal" xfId="2"/>
    <cellStyle name="Excel Built-in Normal 3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8"/>
  <sheetViews>
    <sheetView tabSelected="1" zoomScale="120" zoomScaleNormal="120" workbookViewId="0">
      <pane ySplit="4" topLeftCell="A5" activePane="bottomLeft" state="frozen"/>
      <selection pane="bottomLeft" activeCell="C7" sqref="C7"/>
    </sheetView>
  </sheetViews>
  <sheetFormatPr defaultRowHeight="15"/>
  <cols>
    <col min="1" max="1" width="6" customWidth="1"/>
    <col min="2" max="2" width="24.5703125" customWidth="1"/>
    <col min="3" max="3" width="13.85546875" customWidth="1"/>
    <col min="4" max="4" width="18.140625" customWidth="1"/>
    <col min="5" max="5" width="12.85546875" customWidth="1"/>
    <col min="6" max="6" width="13.5703125" customWidth="1"/>
    <col min="7" max="7" width="5.140625" bestFit="1" customWidth="1"/>
    <col min="9" max="9" width="9.140625" customWidth="1"/>
    <col min="10" max="10" width="8.5703125" customWidth="1"/>
    <col min="11" max="11" width="9.28515625" customWidth="1"/>
  </cols>
  <sheetData>
    <row r="2" spans="1:11" ht="44.25" customHeight="1">
      <c r="A2" s="1"/>
      <c r="B2" s="87" t="s">
        <v>288</v>
      </c>
      <c r="C2" s="87"/>
      <c r="D2" s="87"/>
      <c r="E2" s="87"/>
      <c r="F2" s="87"/>
      <c r="G2" s="87"/>
      <c r="H2" s="87"/>
      <c r="I2" s="87"/>
      <c r="J2" s="88" t="s">
        <v>398</v>
      </c>
      <c r="K2" s="88"/>
    </row>
    <row r="3" spans="1:11" ht="36" customHeight="1">
      <c r="A3" s="89" t="s">
        <v>0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66" customHeight="1">
      <c r="A4" s="2" t="s">
        <v>1</v>
      </c>
      <c r="B4" s="2" t="s">
        <v>2</v>
      </c>
      <c r="C4" s="68" t="s">
        <v>395</v>
      </c>
      <c r="D4" s="2" t="s">
        <v>3</v>
      </c>
      <c r="E4" s="2" t="s">
        <v>4</v>
      </c>
      <c r="F4" s="2" t="s">
        <v>397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</row>
    <row r="5" spans="1:11">
      <c r="A5" s="3">
        <v>1</v>
      </c>
      <c r="B5" s="3">
        <v>2</v>
      </c>
      <c r="C5" s="69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34.5" customHeight="1">
      <c r="A6" s="4">
        <v>1</v>
      </c>
      <c r="B6" s="5" t="s">
        <v>10</v>
      </c>
      <c r="C6" s="70"/>
      <c r="D6" s="5" t="s">
        <v>11</v>
      </c>
      <c r="E6" s="5" t="s">
        <v>12</v>
      </c>
      <c r="F6" s="83">
        <v>1</v>
      </c>
      <c r="G6" s="5" t="s">
        <v>13</v>
      </c>
      <c r="H6" s="6"/>
      <c r="I6" s="7"/>
      <c r="J6" s="8">
        <f>F6*H6</f>
        <v>0</v>
      </c>
      <c r="K6" s="8">
        <f t="shared" ref="K6:K47" si="0">J6+J6*I6%</f>
        <v>0</v>
      </c>
    </row>
    <row r="7" spans="1:11" ht="34.5" customHeight="1">
      <c r="A7" s="4">
        <v>2</v>
      </c>
      <c r="B7" s="5" t="s">
        <v>14</v>
      </c>
      <c r="C7" s="70"/>
      <c r="D7" s="5" t="s">
        <v>15</v>
      </c>
      <c r="E7" s="5" t="s">
        <v>16</v>
      </c>
      <c r="F7" s="83">
        <v>50</v>
      </c>
      <c r="G7" s="5" t="s">
        <v>13</v>
      </c>
      <c r="H7" s="7"/>
      <c r="I7" s="7"/>
      <c r="J7" s="8">
        <f t="shared" ref="J7:J47" si="1">F7*H7</f>
        <v>0</v>
      </c>
      <c r="K7" s="8">
        <f t="shared" si="0"/>
        <v>0</v>
      </c>
    </row>
    <row r="8" spans="1:11" ht="34.5" customHeight="1">
      <c r="A8" s="4">
        <v>3</v>
      </c>
      <c r="B8" s="5" t="s">
        <v>17</v>
      </c>
      <c r="C8" s="70"/>
      <c r="D8" s="5" t="s">
        <v>18</v>
      </c>
      <c r="E8" s="5" t="s">
        <v>19</v>
      </c>
      <c r="F8" s="83">
        <v>1</v>
      </c>
      <c r="G8" s="5" t="s">
        <v>20</v>
      </c>
      <c r="H8" s="9"/>
      <c r="I8" s="7"/>
      <c r="J8" s="8">
        <f t="shared" si="1"/>
        <v>0</v>
      </c>
      <c r="K8" s="8">
        <f t="shared" si="0"/>
        <v>0</v>
      </c>
    </row>
    <row r="9" spans="1:11" ht="34.5" customHeight="1">
      <c r="A9" s="4">
        <v>4</v>
      </c>
      <c r="B9" s="5" t="s">
        <v>17</v>
      </c>
      <c r="C9" s="70"/>
      <c r="D9" s="5" t="s">
        <v>18</v>
      </c>
      <c r="E9" s="5" t="s">
        <v>21</v>
      </c>
      <c r="F9" s="83">
        <v>20</v>
      </c>
      <c r="G9" s="5" t="s">
        <v>20</v>
      </c>
      <c r="H9" s="9"/>
      <c r="I9" s="7"/>
      <c r="J9" s="8">
        <f t="shared" si="1"/>
        <v>0</v>
      </c>
      <c r="K9" s="8">
        <f t="shared" si="0"/>
        <v>0</v>
      </c>
    </row>
    <row r="10" spans="1:11" ht="34.5" customHeight="1">
      <c r="A10" s="4">
        <v>5</v>
      </c>
      <c r="B10" s="5" t="s">
        <v>17</v>
      </c>
      <c r="C10" s="70"/>
      <c r="D10" s="5" t="s">
        <v>18</v>
      </c>
      <c r="E10" s="5" t="s">
        <v>22</v>
      </c>
      <c r="F10" s="83">
        <v>30</v>
      </c>
      <c r="G10" s="5" t="s">
        <v>20</v>
      </c>
      <c r="H10" s="9"/>
      <c r="I10" s="7"/>
      <c r="J10" s="8">
        <f t="shared" si="1"/>
        <v>0</v>
      </c>
      <c r="K10" s="8">
        <f t="shared" si="0"/>
        <v>0</v>
      </c>
    </row>
    <row r="11" spans="1:11" ht="34.5" customHeight="1">
      <c r="A11" s="4">
        <v>6</v>
      </c>
      <c r="B11" s="5" t="s">
        <v>23</v>
      </c>
      <c r="C11" s="70"/>
      <c r="D11" s="5" t="s">
        <v>24</v>
      </c>
      <c r="E11" s="5" t="s">
        <v>25</v>
      </c>
      <c r="F11" s="83">
        <v>90</v>
      </c>
      <c r="G11" s="5" t="s">
        <v>13</v>
      </c>
      <c r="H11" s="9"/>
      <c r="I11" s="9"/>
      <c r="J11" s="8">
        <f t="shared" si="1"/>
        <v>0</v>
      </c>
      <c r="K11" s="8">
        <f t="shared" si="0"/>
        <v>0</v>
      </c>
    </row>
    <row r="12" spans="1:11" ht="34.5" customHeight="1">
      <c r="A12" s="4">
        <v>7</v>
      </c>
      <c r="B12" s="5" t="s">
        <v>23</v>
      </c>
      <c r="C12" s="70"/>
      <c r="D12" s="14" t="s">
        <v>26</v>
      </c>
      <c r="E12" s="15" t="s">
        <v>27</v>
      </c>
      <c r="F12" s="83">
        <v>10</v>
      </c>
      <c r="G12" s="5" t="s">
        <v>13</v>
      </c>
      <c r="H12" s="16"/>
      <c r="I12" s="9"/>
      <c r="J12" s="8">
        <f t="shared" si="1"/>
        <v>0</v>
      </c>
      <c r="K12" s="8">
        <f t="shared" si="0"/>
        <v>0</v>
      </c>
    </row>
    <row r="13" spans="1:11" ht="34.5" customHeight="1">
      <c r="A13" s="4">
        <v>8</v>
      </c>
      <c r="B13" s="17" t="s">
        <v>28</v>
      </c>
      <c r="C13" s="71"/>
      <c r="D13" s="17" t="s">
        <v>29</v>
      </c>
      <c r="E13" s="17" t="s">
        <v>30</v>
      </c>
      <c r="F13" s="83">
        <v>160</v>
      </c>
      <c r="G13" s="17" t="s">
        <v>13</v>
      </c>
      <c r="H13" s="18"/>
      <c r="I13" s="18"/>
      <c r="J13" s="8">
        <f t="shared" si="1"/>
        <v>0</v>
      </c>
      <c r="K13" s="8">
        <f t="shared" si="0"/>
        <v>0</v>
      </c>
    </row>
    <row r="14" spans="1:11" ht="34.5" customHeight="1">
      <c r="A14" s="4">
        <v>9</v>
      </c>
      <c r="B14" s="17" t="s">
        <v>28</v>
      </c>
      <c r="C14" s="71"/>
      <c r="D14" s="17" t="s">
        <v>31</v>
      </c>
      <c r="E14" s="17" t="s">
        <v>32</v>
      </c>
      <c r="F14" s="83">
        <v>1</v>
      </c>
      <c r="G14" s="17" t="s">
        <v>13</v>
      </c>
      <c r="H14" s="18"/>
      <c r="I14" s="18"/>
      <c r="J14" s="8">
        <f t="shared" si="1"/>
        <v>0</v>
      </c>
      <c r="K14" s="8">
        <f t="shared" si="0"/>
        <v>0</v>
      </c>
    </row>
    <row r="15" spans="1:11" ht="36">
      <c r="A15" s="4">
        <v>10</v>
      </c>
      <c r="B15" s="5" t="s">
        <v>33</v>
      </c>
      <c r="C15" s="70"/>
      <c r="D15" s="5" t="s">
        <v>34</v>
      </c>
      <c r="E15" s="5" t="s">
        <v>35</v>
      </c>
      <c r="F15" s="83">
        <v>160</v>
      </c>
      <c r="G15" s="5" t="s">
        <v>13</v>
      </c>
      <c r="H15" s="19"/>
      <c r="I15" s="20"/>
      <c r="J15" s="8">
        <f t="shared" si="1"/>
        <v>0</v>
      </c>
      <c r="K15" s="8">
        <f t="shared" si="0"/>
        <v>0</v>
      </c>
    </row>
    <row r="16" spans="1:11" ht="34.5" customHeight="1">
      <c r="A16" s="4">
        <v>11</v>
      </c>
      <c r="B16" s="5" t="s">
        <v>36</v>
      </c>
      <c r="C16" s="70"/>
      <c r="D16" s="5" t="s">
        <v>37</v>
      </c>
      <c r="E16" s="5" t="s">
        <v>38</v>
      </c>
      <c r="F16" s="83">
        <v>1</v>
      </c>
      <c r="G16" s="5" t="s">
        <v>13</v>
      </c>
      <c r="H16" s="16"/>
      <c r="I16" s="16"/>
      <c r="J16" s="8">
        <f t="shared" si="1"/>
        <v>0</v>
      </c>
      <c r="K16" s="8">
        <f t="shared" si="0"/>
        <v>0</v>
      </c>
    </row>
    <row r="17" spans="1:11" s="22" customFormat="1" ht="34.5" customHeight="1">
      <c r="A17" s="4">
        <v>12</v>
      </c>
      <c r="B17" s="5" t="s">
        <v>42</v>
      </c>
      <c r="C17" s="70"/>
      <c r="D17" s="5" t="s">
        <v>43</v>
      </c>
      <c r="E17" s="5" t="s">
        <v>44</v>
      </c>
      <c r="F17" s="83">
        <v>1</v>
      </c>
      <c r="G17" s="5" t="s">
        <v>20</v>
      </c>
      <c r="H17" s="16"/>
      <c r="I17" s="16"/>
      <c r="J17" s="8">
        <f t="shared" si="1"/>
        <v>0</v>
      </c>
      <c r="K17" s="8">
        <f t="shared" si="0"/>
        <v>0</v>
      </c>
    </row>
    <row r="18" spans="1:11" ht="34.5" customHeight="1">
      <c r="A18" s="4">
        <v>13</v>
      </c>
      <c r="B18" s="5" t="s">
        <v>45</v>
      </c>
      <c r="C18" s="70"/>
      <c r="D18" s="5" t="s">
        <v>46</v>
      </c>
      <c r="E18" s="5" t="s">
        <v>25</v>
      </c>
      <c r="F18" s="83">
        <v>30</v>
      </c>
      <c r="G18" s="5" t="s">
        <v>13</v>
      </c>
      <c r="H18" s="9"/>
      <c r="I18" s="7"/>
      <c r="J18" s="8">
        <f t="shared" si="1"/>
        <v>0</v>
      </c>
      <c r="K18" s="8">
        <f t="shared" si="0"/>
        <v>0</v>
      </c>
    </row>
    <row r="19" spans="1:11" ht="34.5" customHeight="1">
      <c r="A19" s="4">
        <v>14</v>
      </c>
      <c r="B19" s="5" t="s">
        <v>47</v>
      </c>
      <c r="C19" s="70"/>
      <c r="D19" s="5" t="s">
        <v>48</v>
      </c>
      <c r="E19" s="5" t="s">
        <v>49</v>
      </c>
      <c r="F19" s="83">
        <v>1</v>
      </c>
      <c r="G19" s="5" t="s">
        <v>20</v>
      </c>
      <c r="H19" s="9"/>
      <c r="I19" s="7"/>
      <c r="J19" s="8">
        <f t="shared" si="1"/>
        <v>0</v>
      </c>
      <c r="K19" s="8">
        <f t="shared" si="0"/>
        <v>0</v>
      </c>
    </row>
    <row r="20" spans="1:11" ht="34.5" customHeight="1">
      <c r="A20" s="4">
        <v>15</v>
      </c>
      <c r="B20" s="5" t="s">
        <v>50</v>
      </c>
      <c r="C20" s="70"/>
      <c r="D20" s="5" t="s">
        <v>51</v>
      </c>
      <c r="E20" s="5" t="s">
        <v>12</v>
      </c>
      <c r="F20" s="83">
        <v>50</v>
      </c>
      <c r="G20" s="5" t="s">
        <v>13</v>
      </c>
      <c r="H20" s="9"/>
      <c r="I20" s="7"/>
      <c r="J20" s="8">
        <f t="shared" si="1"/>
        <v>0</v>
      </c>
      <c r="K20" s="8">
        <f t="shared" si="0"/>
        <v>0</v>
      </c>
    </row>
    <row r="21" spans="1:11" ht="34.5" customHeight="1">
      <c r="A21" s="4">
        <v>16</v>
      </c>
      <c r="B21" s="5" t="s">
        <v>50</v>
      </c>
      <c r="C21" s="70"/>
      <c r="D21" s="5" t="s">
        <v>52</v>
      </c>
      <c r="E21" s="5" t="s">
        <v>12</v>
      </c>
      <c r="F21" s="83">
        <v>40</v>
      </c>
      <c r="G21" s="5" t="s">
        <v>13</v>
      </c>
      <c r="H21" s="9"/>
      <c r="I21" s="7"/>
      <c r="J21" s="8">
        <f t="shared" si="1"/>
        <v>0</v>
      </c>
      <c r="K21" s="8">
        <f t="shared" si="0"/>
        <v>0</v>
      </c>
    </row>
    <row r="22" spans="1:11" ht="24">
      <c r="A22" s="4">
        <v>17</v>
      </c>
      <c r="B22" s="5" t="s">
        <v>53</v>
      </c>
      <c r="C22" s="70"/>
      <c r="D22" s="5" t="s">
        <v>54</v>
      </c>
      <c r="E22" s="5" t="s">
        <v>55</v>
      </c>
      <c r="F22" s="83">
        <v>1</v>
      </c>
      <c r="G22" s="5" t="s">
        <v>13</v>
      </c>
      <c r="H22" s="9"/>
      <c r="I22" s="9"/>
      <c r="J22" s="8">
        <f t="shared" si="1"/>
        <v>0</v>
      </c>
      <c r="K22" s="8">
        <f t="shared" si="0"/>
        <v>0</v>
      </c>
    </row>
    <row r="23" spans="1:11" ht="36">
      <c r="A23" s="4">
        <v>18</v>
      </c>
      <c r="B23" s="5" t="s">
        <v>56</v>
      </c>
      <c r="C23" s="70"/>
      <c r="D23" s="5" t="s">
        <v>15</v>
      </c>
      <c r="E23" s="26" t="s">
        <v>57</v>
      </c>
      <c r="F23" s="83">
        <v>60</v>
      </c>
      <c r="G23" s="5" t="s">
        <v>13</v>
      </c>
      <c r="H23" s="9"/>
      <c r="I23" s="7"/>
      <c r="J23" s="8">
        <f t="shared" si="1"/>
        <v>0</v>
      </c>
      <c r="K23" s="8">
        <f t="shared" si="0"/>
        <v>0</v>
      </c>
    </row>
    <row r="24" spans="1:11" ht="34.5" customHeight="1">
      <c r="A24" s="4">
        <v>19</v>
      </c>
      <c r="B24" s="17" t="s">
        <v>58</v>
      </c>
      <c r="C24" s="71"/>
      <c r="D24" s="17" t="s">
        <v>59</v>
      </c>
      <c r="E24" s="17" t="s">
        <v>60</v>
      </c>
      <c r="F24" s="83">
        <v>10</v>
      </c>
      <c r="G24" s="17" t="s">
        <v>13</v>
      </c>
      <c r="H24" s="7"/>
      <c r="I24" s="7"/>
      <c r="J24" s="8">
        <f t="shared" si="1"/>
        <v>0</v>
      </c>
      <c r="K24" s="8">
        <f t="shared" si="0"/>
        <v>0</v>
      </c>
    </row>
    <row r="25" spans="1:11" ht="34.5" customHeight="1">
      <c r="A25" s="4">
        <v>20</v>
      </c>
      <c r="B25" s="5" t="s">
        <v>61</v>
      </c>
      <c r="C25" s="70"/>
      <c r="D25" s="5" t="s">
        <v>62</v>
      </c>
      <c r="E25" s="5" t="s">
        <v>63</v>
      </c>
      <c r="F25" s="83">
        <v>120</v>
      </c>
      <c r="G25" s="5" t="s">
        <v>13</v>
      </c>
      <c r="H25" s="7"/>
      <c r="I25" s="7"/>
      <c r="J25" s="8">
        <f t="shared" si="1"/>
        <v>0</v>
      </c>
      <c r="K25" s="8">
        <f t="shared" si="0"/>
        <v>0</v>
      </c>
    </row>
    <row r="26" spans="1:11" ht="34.5" customHeight="1">
      <c r="A26" s="4">
        <v>21</v>
      </c>
      <c r="B26" s="5" t="s">
        <v>64</v>
      </c>
      <c r="C26" s="70"/>
      <c r="D26" s="5" t="s">
        <v>65</v>
      </c>
      <c r="E26" s="5" t="s">
        <v>66</v>
      </c>
      <c r="F26" s="83">
        <v>30</v>
      </c>
      <c r="G26" s="5" t="s">
        <v>20</v>
      </c>
      <c r="H26" s="9"/>
      <c r="I26" s="7"/>
      <c r="J26" s="8">
        <f t="shared" si="1"/>
        <v>0</v>
      </c>
      <c r="K26" s="8">
        <f t="shared" si="0"/>
        <v>0</v>
      </c>
    </row>
    <row r="27" spans="1:11" ht="34.5" customHeight="1">
      <c r="A27" s="4">
        <v>22</v>
      </c>
      <c r="B27" s="5" t="s">
        <v>64</v>
      </c>
      <c r="C27" s="70"/>
      <c r="D27" s="5" t="s">
        <v>67</v>
      </c>
      <c r="E27" s="5" t="s">
        <v>68</v>
      </c>
      <c r="F27" s="83">
        <v>30</v>
      </c>
      <c r="G27" s="5" t="s">
        <v>13</v>
      </c>
      <c r="H27" s="16"/>
      <c r="I27" s="7"/>
      <c r="J27" s="8">
        <f t="shared" si="1"/>
        <v>0</v>
      </c>
      <c r="K27" s="8">
        <f t="shared" si="0"/>
        <v>0</v>
      </c>
    </row>
    <row r="28" spans="1:11" ht="34.5" customHeight="1">
      <c r="A28" s="4">
        <v>23</v>
      </c>
      <c r="B28" s="5" t="s">
        <v>64</v>
      </c>
      <c r="C28" s="70"/>
      <c r="D28" s="5" t="s">
        <v>69</v>
      </c>
      <c r="E28" s="5" t="s">
        <v>70</v>
      </c>
      <c r="F28" s="83">
        <v>10</v>
      </c>
      <c r="G28" s="5" t="s">
        <v>13</v>
      </c>
      <c r="H28" s="9"/>
      <c r="I28" s="7"/>
      <c r="J28" s="8">
        <f t="shared" si="1"/>
        <v>0</v>
      </c>
      <c r="K28" s="8">
        <f t="shared" si="0"/>
        <v>0</v>
      </c>
    </row>
    <row r="29" spans="1:11" ht="34.5" customHeight="1">
      <c r="A29" s="10">
        <v>24</v>
      </c>
      <c r="B29" s="11" t="s">
        <v>71</v>
      </c>
      <c r="C29" s="72"/>
      <c r="D29" s="11" t="s">
        <v>72</v>
      </c>
      <c r="E29" s="11" t="s">
        <v>73</v>
      </c>
      <c r="F29" s="84">
        <v>1</v>
      </c>
      <c r="G29" s="11" t="s">
        <v>13</v>
      </c>
      <c r="H29" s="12"/>
      <c r="I29" s="27"/>
      <c r="J29" s="13">
        <f t="shared" si="1"/>
        <v>0</v>
      </c>
      <c r="K29" s="13">
        <f t="shared" si="0"/>
        <v>0</v>
      </c>
    </row>
    <row r="30" spans="1:11" ht="34.5" customHeight="1">
      <c r="A30" s="4">
        <v>25</v>
      </c>
      <c r="B30" s="5" t="s">
        <v>74</v>
      </c>
      <c r="C30" s="70"/>
      <c r="D30" s="15" t="s">
        <v>75</v>
      </c>
      <c r="E30" s="15" t="s">
        <v>76</v>
      </c>
      <c r="F30" s="83">
        <v>100</v>
      </c>
      <c r="G30" s="15" t="s">
        <v>20</v>
      </c>
      <c r="H30" s="7"/>
      <c r="I30" s="7"/>
      <c r="J30" s="8">
        <f t="shared" si="1"/>
        <v>0</v>
      </c>
      <c r="K30" s="8">
        <f t="shared" si="0"/>
        <v>0</v>
      </c>
    </row>
    <row r="31" spans="1:11" ht="34.5" customHeight="1">
      <c r="A31" s="4">
        <v>26</v>
      </c>
      <c r="B31" s="5" t="s">
        <v>77</v>
      </c>
      <c r="C31" s="70"/>
      <c r="D31" s="5" t="s">
        <v>78</v>
      </c>
      <c r="E31" s="5" t="s">
        <v>79</v>
      </c>
      <c r="F31" s="83">
        <v>1</v>
      </c>
      <c r="G31" s="5" t="s">
        <v>20</v>
      </c>
      <c r="H31" s="7"/>
      <c r="I31" s="7"/>
      <c r="J31" s="8">
        <f t="shared" si="1"/>
        <v>0</v>
      </c>
      <c r="K31" s="8">
        <f t="shared" si="0"/>
        <v>0</v>
      </c>
    </row>
    <row r="32" spans="1:11" ht="34.5" customHeight="1">
      <c r="A32" s="4">
        <v>27</v>
      </c>
      <c r="B32" s="5" t="s">
        <v>80</v>
      </c>
      <c r="C32" s="70"/>
      <c r="D32" s="5" t="s">
        <v>81</v>
      </c>
      <c r="E32" s="5" t="s">
        <v>82</v>
      </c>
      <c r="F32" s="83">
        <v>1</v>
      </c>
      <c r="G32" s="5" t="s">
        <v>83</v>
      </c>
      <c r="H32" s="7"/>
      <c r="I32" s="7"/>
      <c r="J32" s="8">
        <f t="shared" si="1"/>
        <v>0</v>
      </c>
      <c r="K32" s="8">
        <f t="shared" si="0"/>
        <v>0</v>
      </c>
    </row>
    <row r="33" spans="1:11" ht="34.5" customHeight="1">
      <c r="A33" s="4">
        <v>28</v>
      </c>
      <c r="B33" s="5" t="s">
        <v>84</v>
      </c>
      <c r="C33" s="70"/>
      <c r="D33" s="5" t="s">
        <v>85</v>
      </c>
      <c r="E33" s="5" t="s">
        <v>86</v>
      </c>
      <c r="F33" s="83">
        <v>20</v>
      </c>
      <c r="G33" s="5" t="s">
        <v>13</v>
      </c>
      <c r="H33" s="6"/>
      <c r="I33" s="7"/>
      <c r="J33" s="8">
        <f t="shared" si="1"/>
        <v>0</v>
      </c>
      <c r="K33" s="8">
        <f t="shared" si="0"/>
        <v>0</v>
      </c>
    </row>
    <row r="34" spans="1:11" ht="34.5" customHeight="1">
      <c r="A34" s="4">
        <v>29</v>
      </c>
      <c r="B34" s="5" t="s">
        <v>87</v>
      </c>
      <c r="C34" s="70"/>
      <c r="D34" s="5" t="s">
        <v>88</v>
      </c>
      <c r="E34" s="5" t="s">
        <v>89</v>
      </c>
      <c r="F34" s="83">
        <v>1</v>
      </c>
      <c r="G34" s="5" t="s">
        <v>13</v>
      </c>
      <c r="H34" s="7"/>
      <c r="I34" s="7"/>
      <c r="J34" s="8">
        <f t="shared" si="1"/>
        <v>0</v>
      </c>
      <c r="K34" s="8">
        <f t="shared" si="0"/>
        <v>0</v>
      </c>
    </row>
    <row r="35" spans="1:11" ht="34.5" customHeight="1">
      <c r="A35" s="10">
        <v>30</v>
      </c>
      <c r="B35" s="11" t="s">
        <v>90</v>
      </c>
      <c r="C35" s="72"/>
      <c r="D35" s="11" t="s">
        <v>37</v>
      </c>
      <c r="E35" s="11" t="s">
        <v>91</v>
      </c>
      <c r="F35" s="84">
        <v>1</v>
      </c>
      <c r="G35" s="11" t="s">
        <v>13</v>
      </c>
      <c r="H35" s="12"/>
      <c r="I35" s="27"/>
      <c r="J35" s="13">
        <f t="shared" si="1"/>
        <v>0</v>
      </c>
      <c r="K35" s="13">
        <f t="shared" si="0"/>
        <v>0</v>
      </c>
    </row>
    <row r="36" spans="1:11" ht="34.5" customHeight="1">
      <c r="A36" s="4">
        <v>31</v>
      </c>
      <c r="B36" s="5" t="s">
        <v>92</v>
      </c>
      <c r="C36" s="70"/>
      <c r="D36" s="5" t="s">
        <v>93</v>
      </c>
      <c r="E36" s="5" t="s">
        <v>82</v>
      </c>
      <c r="F36" s="83">
        <v>130</v>
      </c>
      <c r="G36" s="5" t="s">
        <v>13</v>
      </c>
      <c r="H36" s="7"/>
      <c r="I36" s="7"/>
      <c r="J36" s="8">
        <f t="shared" si="1"/>
        <v>0</v>
      </c>
      <c r="K36" s="8">
        <f t="shared" si="0"/>
        <v>0</v>
      </c>
    </row>
    <row r="37" spans="1:11" ht="34.5" customHeight="1">
      <c r="A37" s="4">
        <v>32</v>
      </c>
      <c r="B37" s="5" t="s">
        <v>94</v>
      </c>
      <c r="C37" s="70"/>
      <c r="D37" s="28">
        <v>1E-3</v>
      </c>
      <c r="E37" s="5" t="s">
        <v>95</v>
      </c>
      <c r="F37" s="83">
        <v>10</v>
      </c>
      <c r="G37" s="5" t="s">
        <v>20</v>
      </c>
      <c r="H37" s="7"/>
      <c r="I37" s="7"/>
      <c r="J37" s="8">
        <f t="shared" si="1"/>
        <v>0</v>
      </c>
      <c r="K37" s="8">
        <f t="shared" si="0"/>
        <v>0</v>
      </c>
    </row>
    <row r="38" spans="1:11" ht="34.5" customHeight="1">
      <c r="A38" s="4">
        <v>33</v>
      </c>
      <c r="B38" s="5" t="s">
        <v>94</v>
      </c>
      <c r="C38" s="70"/>
      <c r="D38" s="28">
        <v>1E-3</v>
      </c>
      <c r="E38" s="5" t="s">
        <v>96</v>
      </c>
      <c r="F38" s="83">
        <v>1</v>
      </c>
      <c r="G38" s="5" t="s">
        <v>20</v>
      </c>
      <c r="H38" s="7"/>
      <c r="I38" s="7"/>
      <c r="J38" s="8">
        <f t="shared" si="1"/>
        <v>0</v>
      </c>
      <c r="K38" s="8">
        <f t="shared" si="0"/>
        <v>0</v>
      </c>
    </row>
    <row r="39" spans="1:11" ht="31.5" customHeight="1">
      <c r="A39" s="4">
        <v>34</v>
      </c>
      <c r="B39" s="5" t="s">
        <v>94</v>
      </c>
      <c r="C39" s="70"/>
      <c r="D39" s="28">
        <v>1E-3</v>
      </c>
      <c r="E39" s="5" t="s">
        <v>97</v>
      </c>
      <c r="F39" s="83">
        <v>1</v>
      </c>
      <c r="G39" s="5" t="s">
        <v>20</v>
      </c>
      <c r="H39" s="7"/>
      <c r="I39" s="7"/>
      <c r="J39" s="8">
        <f t="shared" si="1"/>
        <v>0</v>
      </c>
      <c r="K39" s="8">
        <f t="shared" si="0"/>
        <v>0</v>
      </c>
    </row>
    <row r="40" spans="1:11" ht="27" customHeight="1">
      <c r="A40" s="4">
        <v>35</v>
      </c>
      <c r="B40" s="5" t="s">
        <v>98</v>
      </c>
      <c r="C40" s="70"/>
      <c r="D40" s="5" t="s">
        <v>99</v>
      </c>
      <c r="E40" s="5" t="s">
        <v>100</v>
      </c>
      <c r="F40" s="83">
        <v>100</v>
      </c>
      <c r="G40" s="5" t="s">
        <v>13</v>
      </c>
      <c r="H40" s="9"/>
      <c r="I40" s="9"/>
      <c r="J40" s="8">
        <f t="shared" si="1"/>
        <v>0</v>
      </c>
      <c r="K40" s="8">
        <f t="shared" si="0"/>
        <v>0</v>
      </c>
    </row>
    <row r="41" spans="1:11" ht="34.5" customHeight="1">
      <c r="A41" s="4">
        <v>36</v>
      </c>
      <c r="B41" s="5" t="s">
        <v>102</v>
      </c>
      <c r="C41" s="70"/>
      <c r="D41" s="5" t="s">
        <v>103</v>
      </c>
      <c r="E41" s="5" t="s">
        <v>104</v>
      </c>
      <c r="F41" s="83">
        <v>10</v>
      </c>
      <c r="G41" s="5" t="s">
        <v>13</v>
      </c>
      <c r="H41" s="9"/>
      <c r="I41" s="7"/>
      <c r="J41" s="8">
        <f t="shared" si="1"/>
        <v>0</v>
      </c>
      <c r="K41" s="8">
        <f t="shared" si="0"/>
        <v>0</v>
      </c>
    </row>
    <row r="42" spans="1:11" ht="34.5" customHeight="1">
      <c r="A42" s="4">
        <v>37</v>
      </c>
      <c r="B42" s="5" t="s">
        <v>105</v>
      </c>
      <c r="C42" s="70"/>
      <c r="D42" s="5" t="s">
        <v>106</v>
      </c>
      <c r="E42" s="5" t="s">
        <v>107</v>
      </c>
      <c r="F42" s="83">
        <v>1</v>
      </c>
      <c r="G42" s="5" t="s">
        <v>13</v>
      </c>
      <c r="H42" s="16"/>
      <c r="I42" s="7"/>
      <c r="J42" s="8">
        <f t="shared" si="1"/>
        <v>0</v>
      </c>
      <c r="K42" s="8">
        <f t="shared" si="0"/>
        <v>0</v>
      </c>
    </row>
    <row r="43" spans="1:11" ht="34.5" customHeight="1">
      <c r="A43" s="4">
        <v>38</v>
      </c>
      <c r="B43" s="5" t="s">
        <v>108</v>
      </c>
      <c r="C43" s="70"/>
      <c r="D43" s="5" t="s">
        <v>109</v>
      </c>
      <c r="E43" s="5" t="s">
        <v>110</v>
      </c>
      <c r="F43" s="83">
        <v>20</v>
      </c>
      <c r="G43" s="5" t="s">
        <v>13</v>
      </c>
      <c r="H43" s="6"/>
      <c r="I43" s="7"/>
      <c r="J43" s="8">
        <f t="shared" si="1"/>
        <v>0</v>
      </c>
      <c r="K43" s="8">
        <f t="shared" si="0"/>
        <v>0</v>
      </c>
    </row>
    <row r="44" spans="1:11" ht="34.5" customHeight="1">
      <c r="A44" s="4">
        <v>39</v>
      </c>
      <c r="B44" s="15" t="s">
        <v>111</v>
      </c>
      <c r="C44" s="73"/>
      <c r="D44" s="29">
        <v>0.1</v>
      </c>
      <c r="E44" s="15" t="s">
        <v>112</v>
      </c>
      <c r="F44" s="83">
        <v>20</v>
      </c>
      <c r="G44" s="15" t="s">
        <v>20</v>
      </c>
      <c r="H44" s="7"/>
      <c r="I44" s="7"/>
      <c r="J44" s="8">
        <f t="shared" si="1"/>
        <v>0</v>
      </c>
      <c r="K44" s="8">
        <f t="shared" si="0"/>
        <v>0</v>
      </c>
    </row>
    <row r="45" spans="1:11" ht="34.5" customHeight="1">
      <c r="A45" s="4">
        <v>40</v>
      </c>
      <c r="B45" s="15" t="s">
        <v>113</v>
      </c>
      <c r="C45" s="73"/>
      <c r="D45" s="30" t="s">
        <v>114</v>
      </c>
      <c r="E45" s="5" t="s">
        <v>115</v>
      </c>
      <c r="F45" s="83">
        <v>50</v>
      </c>
      <c r="G45" s="15" t="s">
        <v>13</v>
      </c>
      <c r="H45" s="31"/>
      <c r="I45" s="7"/>
      <c r="J45" s="8">
        <f t="shared" si="1"/>
        <v>0</v>
      </c>
      <c r="K45" s="8">
        <f t="shared" si="0"/>
        <v>0</v>
      </c>
    </row>
    <row r="46" spans="1:11" ht="34.5" customHeight="1">
      <c r="A46" s="4">
        <v>41</v>
      </c>
      <c r="B46" s="15" t="s">
        <v>116</v>
      </c>
      <c r="C46" s="73"/>
      <c r="D46" s="29">
        <v>0.05</v>
      </c>
      <c r="E46" s="15" t="s">
        <v>117</v>
      </c>
      <c r="F46" s="83">
        <v>1</v>
      </c>
      <c r="G46" s="15" t="s">
        <v>20</v>
      </c>
      <c r="H46" s="6"/>
      <c r="I46" s="7"/>
      <c r="J46" s="8">
        <f t="shared" si="1"/>
        <v>0</v>
      </c>
      <c r="K46" s="8">
        <f t="shared" si="0"/>
        <v>0</v>
      </c>
    </row>
    <row r="47" spans="1:11" ht="34.5" customHeight="1">
      <c r="A47" s="10">
        <v>42</v>
      </c>
      <c r="B47" s="11" t="s">
        <v>116</v>
      </c>
      <c r="C47" s="72"/>
      <c r="D47" s="32">
        <v>0.05</v>
      </c>
      <c r="E47" s="11" t="s">
        <v>43</v>
      </c>
      <c r="F47" s="84">
        <v>60</v>
      </c>
      <c r="G47" s="11" t="s">
        <v>20</v>
      </c>
      <c r="H47" s="21"/>
      <c r="I47" s="27"/>
      <c r="J47" s="13">
        <f t="shared" si="1"/>
        <v>0</v>
      </c>
      <c r="K47" s="13">
        <f t="shared" si="0"/>
        <v>0</v>
      </c>
    </row>
    <row r="48" spans="1:11" ht="34.5" customHeight="1">
      <c r="A48" s="4">
        <v>43</v>
      </c>
      <c r="B48" s="5" t="s">
        <v>116</v>
      </c>
      <c r="C48" s="70"/>
      <c r="D48" s="5" t="s">
        <v>118</v>
      </c>
      <c r="E48" s="5" t="s">
        <v>119</v>
      </c>
      <c r="F48" s="83">
        <v>1500</v>
      </c>
      <c r="G48" s="5" t="s">
        <v>13</v>
      </c>
      <c r="H48" s="7"/>
      <c r="I48" s="7"/>
      <c r="J48" s="8">
        <f t="shared" ref="J48:J89" si="2">F48*H48</f>
        <v>0</v>
      </c>
      <c r="K48" s="8">
        <f t="shared" ref="K48:K89" si="3">J48+J48*I48%</f>
        <v>0</v>
      </c>
    </row>
    <row r="49" spans="1:11" ht="34.5" customHeight="1">
      <c r="A49" s="10">
        <v>44</v>
      </c>
      <c r="B49" s="11" t="s">
        <v>120</v>
      </c>
      <c r="C49" s="72"/>
      <c r="D49" s="11" t="s">
        <v>121</v>
      </c>
      <c r="E49" s="11" t="s">
        <v>122</v>
      </c>
      <c r="F49" s="84">
        <v>50</v>
      </c>
      <c r="G49" s="11" t="s">
        <v>13</v>
      </c>
      <c r="H49" s="12"/>
      <c r="I49" s="27"/>
      <c r="J49" s="13">
        <f t="shared" si="2"/>
        <v>0</v>
      </c>
      <c r="K49" s="13">
        <f t="shared" si="3"/>
        <v>0</v>
      </c>
    </row>
    <row r="50" spans="1:11" ht="34.5" customHeight="1">
      <c r="A50" s="4">
        <v>45</v>
      </c>
      <c r="B50" s="33" t="s">
        <v>123</v>
      </c>
      <c r="C50" s="74"/>
      <c r="D50" s="34">
        <v>2.5000000000000001E-2</v>
      </c>
      <c r="E50" s="15" t="s">
        <v>124</v>
      </c>
      <c r="F50" s="83">
        <v>1</v>
      </c>
      <c r="G50" s="15" t="s">
        <v>20</v>
      </c>
      <c r="H50" s="7"/>
      <c r="I50" s="7"/>
      <c r="J50" s="8">
        <f t="shared" si="2"/>
        <v>0</v>
      </c>
      <c r="K50" s="8">
        <f t="shared" si="3"/>
        <v>0</v>
      </c>
    </row>
    <row r="51" spans="1:11" ht="60">
      <c r="A51" s="4">
        <v>46</v>
      </c>
      <c r="B51" s="5" t="s">
        <v>125</v>
      </c>
      <c r="C51" s="70"/>
      <c r="D51" s="5" t="s">
        <v>127</v>
      </c>
      <c r="E51" s="5" t="s">
        <v>126</v>
      </c>
      <c r="F51" s="83">
        <v>100</v>
      </c>
      <c r="G51" s="5" t="s">
        <v>13</v>
      </c>
      <c r="H51" s="7"/>
      <c r="I51" s="7"/>
      <c r="J51" s="8">
        <f t="shared" si="2"/>
        <v>0</v>
      </c>
      <c r="K51" s="8">
        <f t="shared" si="3"/>
        <v>0</v>
      </c>
    </row>
    <row r="52" spans="1:11" ht="34.5" customHeight="1">
      <c r="A52" s="4">
        <v>47</v>
      </c>
      <c r="B52" s="5" t="s">
        <v>125</v>
      </c>
      <c r="C52" s="70"/>
      <c r="D52" s="5" t="s">
        <v>128</v>
      </c>
      <c r="E52" s="5" t="s">
        <v>129</v>
      </c>
      <c r="F52" s="83">
        <v>1</v>
      </c>
      <c r="G52" s="5" t="s">
        <v>13</v>
      </c>
      <c r="H52" s="7"/>
      <c r="I52" s="7"/>
      <c r="J52" s="8">
        <f t="shared" si="2"/>
        <v>0</v>
      </c>
      <c r="K52" s="8">
        <f t="shared" si="3"/>
        <v>0</v>
      </c>
    </row>
    <row r="53" spans="1:11" ht="34.5" customHeight="1">
      <c r="A53" s="4">
        <v>48</v>
      </c>
      <c r="B53" s="5" t="s">
        <v>130</v>
      </c>
      <c r="C53" s="70"/>
      <c r="D53" s="30">
        <v>0.03</v>
      </c>
      <c r="E53" s="5" t="s">
        <v>131</v>
      </c>
      <c r="F53" s="83">
        <v>130</v>
      </c>
      <c r="G53" s="5" t="s">
        <v>20</v>
      </c>
      <c r="H53" s="25"/>
      <c r="I53" s="25"/>
      <c r="J53" s="8">
        <f t="shared" si="2"/>
        <v>0</v>
      </c>
      <c r="K53" s="8">
        <f t="shared" si="3"/>
        <v>0</v>
      </c>
    </row>
    <row r="54" spans="1:11" ht="34.5" customHeight="1">
      <c r="A54" s="10">
        <v>49</v>
      </c>
      <c r="B54" s="11" t="s">
        <v>132</v>
      </c>
      <c r="C54" s="72"/>
      <c r="D54" s="11" t="s">
        <v>101</v>
      </c>
      <c r="E54" s="11" t="s">
        <v>133</v>
      </c>
      <c r="F54" s="84">
        <v>10</v>
      </c>
      <c r="G54" s="11" t="s">
        <v>20</v>
      </c>
      <c r="H54" s="12"/>
      <c r="I54" s="35"/>
      <c r="J54" s="13">
        <f t="shared" si="2"/>
        <v>0</v>
      </c>
      <c r="K54" s="13">
        <f t="shared" si="3"/>
        <v>0</v>
      </c>
    </row>
    <row r="55" spans="1:11" ht="34.5" customHeight="1">
      <c r="A55" s="4">
        <v>50</v>
      </c>
      <c r="B55" s="15" t="s">
        <v>132</v>
      </c>
      <c r="C55" s="73"/>
      <c r="D55" s="15" t="s">
        <v>134</v>
      </c>
      <c r="E55" s="15" t="s">
        <v>135</v>
      </c>
      <c r="F55" s="83">
        <v>10</v>
      </c>
      <c r="G55" s="15" t="s">
        <v>13</v>
      </c>
      <c r="H55" s="7"/>
      <c r="I55" s="7"/>
      <c r="J55" s="8">
        <f t="shared" si="2"/>
        <v>0</v>
      </c>
      <c r="K55" s="8">
        <f t="shared" si="3"/>
        <v>0</v>
      </c>
    </row>
    <row r="56" spans="1:11" ht="34.5" customHeight="1">
      <c r="A56" s="4">
        <v>51</v>
      </c>
      <c r="B56" s="5" t="s">
        <v>132</v>
      </c>
      <c r="C56" s="70"/>
      <c r="D56" s="5" t="s">
        <v>136</v>
      </c>
      <c r="E56" s="5" t="s">
        <v>12</v>
      </c>
      <c r="F56" s="83">
        <v>1</v>
      </c>
      <c r="G56" s="5" t="s">
        <v>13</v>
      </c>
      <c r="H56" s="7"/>
      <c r="I56" s="7"/>
      <c r="J56" s="8">
        <f t="shared" si="2"/>
        <v>0</v>
      </c>
      <c r="K56" s="8">
        <f t="shared" si="3"/>
        <v>0</v>
      </c>
    </row>
    <row r="57" spans="1:11" ht="34.5" customHeight="1">
      <c r="A57" s="4">
        <v>52</v>
      </c>
      <c r="B57" s="5" t="s">
        <v>137</v>
      </c>
      <c r="C57" s="70"/>
      <c r="D57" s="5" t="s">
        <v>138</v>
      </c>
      <c r="E57" s="5" t="s">
        <v>55</v>
      </c>
      <c r="F57" s="83">
        <v>1</v>
      </c>
      <c r="G57" s="5" t="s">
        <v>13</v>
      </c>
      <c r="H57" s="7"/>
      <c r="I57" s="7"/>
      <c r="J57" s="8">
        <f t="shared" si="2"/>
        <v>0</v>
      </c>
      <c r="K57" s="8">
        <f t="shared" si="3"/>
        <v>0</v>
      </c>
    </row>
    <row r="58" spans="1:11" s="22" customFormat="1" ht="34.5" customHeight="1">
      <c r="A58" s="4">
        <v>53</v>
      </c>
      <c r="B58" s="5" t="s">
        <v>137</v>
      </c>
      <c r="C58" s="70"/>
      <c r="D58" s="5" t="s">
        <v>139</v>
      </c>
      <c r="E58" s="5" t="s">
        <v>140</v>
      </c>
      <c r="F58" s="83">
        <v>1</v>
      </c>
      <c r="G58" s="5" t="s">
        <v>20</v>
      </c>
      <c r="H58" s="6"/>
      <c r="I58" s="7"/>
      <c r="J58" s="8">
        <f t="shared" si="2"/>
        <v>0</v>
      </c>
      <c r="K58" s="8">
        <f t="shared" si="3"/>
        <v>0</v>
      </c>
    </row>
    <row r="59" spans="1:11" ht="34.5" customHeight="1">
      <c r="A59" s="10">
        <v>54</v>
      </c>
      <c r="B59" s="11" t="s">
        <v>141</v>
      </c>
      <c r="C59" s="72"/>
      <c r="D59" s="11" t="s">
        <v>142</v>
      </c>
      <c r="E59" s="11" t="s">
        <v>143</v>
      </c>
      <c r="F59" s="84">
        <v>10</v>
      </c>
      <c r="G59" s="11" t="s">
        <v>20</v>
      </c>
      <c r="H59" s="12"/>
      <c r="I59" s="27"/>
      <c r="J59" s="13">
        <f t="shared" si="2"/>
        <v>0</v>
      </c>
      <c r="K59" s="13">
        <f t="shared" si="3"/>
        <v>0</v>
      </c>
    </row>
    <row r="60" spans="1:11" ht="36">
      <c r="A60" s="4">
        <v>55</v>
      </c>
      <c r="B60" s="15" t="s">
        <v>144</v>
      </c>
      <c r="C60" s="73"/>
      <c r="D60" s="15" t="s">
        <v>15</v>
      </c>
      <c r="E60" s="15" t="s">
        <v>145</v>
      </c>
      <c r="F60" s="83">
        <v>10</v>
      </c>
      <c r="G60" s="15" t="s">
        <v>146</v>
      </c>
      <c r="H60" s="7"/>
      <c r="I60" s="7"/>
      <c r="J60" s="8">
        <f t="shared" si="2"/>
        <v>0</v>
      </c>
      <c r="K60" s="8">
        <f t="shared" si="3"/>
        <v>0</v>
      </c>
    </row>
    <row r="61" spans="1:11" ht="34.5" customHeight="1">
      <c r="A61" s="4">
        <v>56</v>
      </c>
      <c r="B61" s="5" t="s">
        <v>147</v>
      </c>
      <c r="C61" s="70"/>
      <c r="D61" s="5" t="s">
        <v>148</v>
      </c>
      <c r="E61" s="5" t="s">
        <v>149</v>
      </c>
      <c r="F61" s="83">
        <v>20</v>
      </c>
      <c r="G61" s="5" t="s">
        <v>20</v>
      </c>
      <c r="H61" s="25"/>
      <c r="I61" s="25"/>
      <c r="J61" s="8">
        <f t="shared" si="2"/>
        <v>0</v>
      </c>
      <c r="K61" s="8">
        <f t="shared" si="3"/>
        <v>0</v>
      </c>
    </row>
    <row r="62" spans="1:11" ht="34.5" customHeight="1">
      <c r="A62" s="4">
        <v>57</v>
      </c>
      <c r="B62" s="5" t="s">
        <v>150</v>
      </c>
      <c r="C62" s="70"/>
      <c r="D62" s="5" t="s">
        <v>151</v>
      </c>
      <c r="E62" s="5" t="s">
        <v>152</v>
      </c>
      <c r="F62" s="83">
        <v>1</v>
      </c>
      <c r="G62" s="5" t="s">
        <v>20</v>
      </c>
      <c r="H62" s="7"/>
      <c r="I62" s="7"/>
      <c r="J62" s="8">
        <f t="shared" si="2"/>
        <v>0</v>
      </c>
      <c r="K62" s="8">
        <f t="shared" si="3"/>
        <v>0</v>
      </c>
    </row>
    <row r="63" spans="1:11" ht="34.5" customHeight="1">
      <c r="A63" s="4">
        <v>58</v>
      </c>
      <c r="B63" s="5" t="s">
        <v>153</v>
      </c>
      <c r="C63" s="70"/>
      <c r="D63" s="5" t="s">
        <v>154</v>
      </c>
      <c r="E63" s="5" t="s">
        <v>155</v>
      </c>
      <c r="F63" s="83">
        <v>1</v>
      </c>
      <c r="G63" s="5" t="s">
        <v>83</v>
      </c>
      <c r="H63" s="9"/>
      <c r="I63" s="7"/>
      <c r="J63" s="8">
        <f t="shared" si="2"/>
        <v>0</v>
      </c>
      <c r="K63" s="8">
        <f t="shared" si="3"/>
        <v>0</v>
      </c>
    </row>
    <row r="64" spans="1:11" ht="34.5" customHeight="1">
      <c r="A64" s="4">
        <v>59</v>
      </c>
      <c r="B64" s="5" t="s">
        <v>156</v>
      </c>
      <c r="C64" s="70"/>
      <c r="D64" s="5" t="s">
        <v>157</v>
      </c>
      <c r="E64" s="5" t="s">
        <v>12</v>
      </c>
      <c r="F64" s="83">
        <v>1</v>
      </c>
      <c r="G64" s="5" t="s">
        <v>13</v>
      </c>
      <c r="H64" s="7"/>
      <c r="I64" s="7"/>
      <c r="J64" s="8">
        <f t="shared" si="2"/>
        <v>0</v>
      </c>
      <c r="K64" s="8">
        <f t="shared" si="3"/>
        <v>0</v>
      </c>
    </row>
    <row r="65" spans="1:11" ht="34.5" customHeight="1">
      <c r="A65" s="10">
        <v>60</v>
      </c>
      <c r="B65" s="11" t="s">
        <v>158</v>
      </c>
      <c r="C65" s="72"/>
      <c r="D65" s="32">
        <v>0.02</v>
      </c>
      <c r="E65" s="11" t="s">
        <v>159</v>
      </c>
      <c r="F65" s="84">
        <v>100</v>
      </c>
      <c r="G65" s="11" t="s">
        <v>13</v>
      </c>
      <c r="H65" s="12"/>
      <c r="I65" s="27"/>
      <c r="J65" s="13">
        <f t="shared" si="2"/>
        <v>0</v>
      </c>
      <c r="K65" s="13">
        <f t="shared" si="3"/>
        <v>0</v>
      </c>
    </row>
    <row r="66" spans="1:11" ht="34.5" customHeight="1">
      <c r="A66" s="4">
        <v>61</v>
      </c>
      <c r="B66" s="5" t="s">
        <v>160</v>
      </c>
      <c r="C66" s="70"/>
      <c r="D66" s="30">
        <v>0.1</v>
      </c>
      <c r="E66" s="5" t="s">
        <v>161</v>
      </c>
      <c r="F66" s="83">
        <v>20</v>
      </c>
      <c r="G66" s="5" t="s">
        <v>13</v>
      </c>
      <c r="H66" s="7"/>
      <c r="I66" s="7"/>
      <c r="J66" s="8">
        <f t="shared" si="2"/>
        <v>0</v>
      </c>
      <c r="K66" s="8">
        <f t="shared" si="3"/>
        <v>0</v>
      </c>
    </row>
    <row r="67" spans="1:11" ht="34.5" customHeight="1">
      <c r="A67" s="4">
        <v>62</v>
      </c>
      <c r="B67" s="5" t="s">
        <v>160</v>
      </c>
      <c r="C67" s="70"/>
      <c r="D67" s="30">
        <v>0.02</v>
      </c>
      <c r="E67" s="5" t="s">
        <v>162</v>
      </c>
      <c r="F67" s="83">
        <v>400</v>
      </c>
      <c r="G67" s="5" t="s">
        <v>13</v>
      </c>
      <c r="H67" s="7"/>
      <c r="I67" s="7"/>
      <c r="J67" s="8">
        <f t="shared" si="2"/>
        <v>0</v>
      </c>
      <c r="K67" s="8">
        <f t="shared" si="3"/>
        <v>0</v>
      </c>
    </row>
    <row r="68" spans="1:11" ht="34.5" customHeight="1">
      <c r="A68" s="4">
        <v>63</v>
      </c>
      <c r="B68" s="5" t="s">
        <v>163</v>
      </c>
      <c r="C68" s="70"/>
      <c r="D68" s="30">
        <v>0.02</v>
      </c>
      <c r="E68" s="5" t="s">
        <v>164</v>
      </c>
      <c r="F68" s="83">
        <v>1</v>
      </c>
      <c r="G68" s="5" t="s">
        <v>13</v>
      </c>
      <c r="H68" s="7"/>
      <c r="I68" s="7"/>
      <c r="J68" s="8">
        <f t="shared" si="2"/>
        <v>0</v>
      </c>
      <c r="K68" s="8">
        <f t="shared" si="3"/>
        <v>0</v>
      </c>
    </row>
    <row r="69" spans="1:11" ht="34.5" customHeight="1">
      <c r="A69" s="4">
        <v>64</v>
      </c>
      <c r="B69" s="5" t="s">
        <v>165</v>
      </c>
      <c r="C69" s="70"/>
      <c r="D69" s="5" t="s">
        <v>166</v>
      </c>
      <c r="E69" s="5" t="s">
        <v>167</v>
      </c>
      <c r="F69" s="83">
        <v>10</v>
      </c>
      <c r="G69" s="5" t="s">
        <v>13</v>
      </c>
      <c r="H69" s="7"/>
      <c r="I69" s="7"/>
      <c r="J69" s="8">
        <f t="shared" si="2"/>
        <v>0</v>
      </c>
      <c r="K69" s="8">
        <f t="shared" si="3"/>
        <v>0</v>
      </c>
    </row>
    <row r="70" spans="1:11" ht="34.5" customHeight="1">
      <c r="A70" s="4">
        <v>65</v>
      </c>
      <c r="B70" s="5" t="s">
        <v>168</v>
      </c>
      <c r="C70" s="70"/>
      <c r="D70" s="5" t="s">
        <v>88</v>
      </c>
      <c r="E70" s="5" t="s">
        <v>169</v>
      </c>
      <c r="F70" s="83">
        <v>10</v>
      </c>
      <c r="G70" s="5" t="s">
        <v>13</v>
      </c>
      <c r="H70" s="7"/>
      <c r="I70" s="7"/>
      <c r="J70" s="8">
        <f t="shared" si="2"/>
        <v>0</v>
      </c>
      <c r="K70" s="8">
        <f t="shared" si="3"/>
        <v>0</v>
      </c>
    </row>
    <row r="71" spans="1:11" ht="34.5" customHeight="1">
      <c r="A71" s="4">
        <v>66</v>
      </c>
      <c r="B71" s="5" t="s">
        <v>170</v>
      </c>
      <c r="C71" s="70"/>
      <c r="D71" s="5" t="s">
        <v>171</v>
      </c>
      <c r="E71" s="5" t="s">
        <v>172</v>
      </c>
      <c r="F71" s="83">
        <v>50</v>
      </c>
      <c r="G71" s="5" t="s">
        <v>20</v>
      </c>
      <c r="H71" s="7"/>
      <c r="I71" s="7"/>
      <c r="J71" s="8">
        <f t="shared" si="2"/>
        <v>0</v>
      </c>
      <c r="K71" s="8">
        <f t="shared" si="3"/>
        <v>0</v>
      </c>
    </row>
    <row r="72" spans="1:11" ht="34.5" customHeight="1">
      <c r="A72" s="4">
        <v>67</v>
      </c>
      <c r="B72" s="5" t="s">
        <v>173</v>
      </c>
      <c r="C72" s="70"/>
      <c r="D72" s="5" t="s">
        <v>174</v>
      </c>
      <c r="E72" s="5" t="s">
        <v>175</v>
      </c>
      <c r="F72" s="83">
        <v>1</v>
      </c>
      <c r="G72" s="5" t="s">
        <v>20</v>
      </c>
      <c r="H72" s="7"/>
      <c r="I72" s="7"/>
      <c r="J72" s="8">
        <f t="shared" si="2"/>
        <v>0</v>
      </c>
      <c r="K72" s="8">
        <f t="shared" si="3"/>
        <v>0</v>
      </c>
    </row>
    <row r="73" spans="1:11" ht="34.5" customHeight="1">
      <c r="A73" s="4">
        <v>68</v>
      </c>
      <c r="B73" s="36" t="s">
        <v>177</v>
      </c>
      <c r="C73" s="75"/>
      <c r="D73" s="36" t="s">
        <v>88</v>
      </c>
      <c r="E73" s="5" t="s">
        <v>12</v>
      </c>
      <c r="F73" s="83">
        <v>1</v>
      </c>
      <c r="G73" s="36" t="s">
        <v>13</v>
      </c>
      <c r="H73" s="37"/>
      <c r="I73" s="37"/>
      <c r="J73" s="8">
        <f t="shared" si="2"/>
        <v>0</v>
      </c>
      <c r="K73" s="8">
        <f t="shared" si="3"/>
        <v>0</v>
      </c>
    </row>
    <row r="74" spans="1:11" ht="34.5" customHeight="1">
      <c r="A74" s="4">
        <v>69</v>
      </c>
      <c r="B74" s="5" t="s">
        <v>177</v>
      </c>
      <c r="C74" s="70"/>
      <c r="D74" s="5" t="s">
        <v>178</v>
      </c>
      <c r="E74" s="5" t="s">
        <v>12</v>
      </c>
      <c r="F74" s="83">
        <v>1</v>
      </c>
      <c r="G74" s="5" t="s">
        <v>13</v>
      </c>
      <c r="H74" s="7"/>
      <c r="I74" s="7"/>
      <c r="J74" s="8">
        <f t="shared" si="2"/>
        <v>0</v>
      </c>
      <c r="K74" s="8">
        <f t="shared" si="3"/>
        <v>0</v>
      </c>
    </row>
    <row r="75" spans="1:11" ht="34.5" customHeight="1">
      <c r="A75" s="4">
        <v>70</v>
      </c>
      <c r="B75" s="5" t="s">
        <v>179</v>
      </c>
      <c r="C75" s="70"/>
      <c r="D75" s="5" t="s">
        <v>180</v>
      </c>
      <c r="E75" s="5" t="s">
        <v>181</v>
      </c>
      <c r="F75" s="83">
        <v>90</v>
      </c>
      <c r="G75" s="5" t="s">
        <v>20</v>
      </c>
      <c r="H75" s="9"/>
      <c r="I75" s="7"/>
      <c r="J75" s="8">
        <f t="shared" si="2"/>
        <v>0</v>
      </c>
      <c r="K75" s="8">
        <f t="shared" si="3"/>
        <v>0</v>
      </c>
    </row>
    <row r="76" spans="1:11" ht="34.5" customHeight="1">
      <c r="A76" s="4">
        <v>71</v>
      </c>
      <c r="B76" s="5" t="s">
        <v>179</v>
      </c>
      <c r="C76" s="70"/>
      <c r="D76" s="5" t="s">
        <v>180</v>
      </c>
      <c r="E76" s="5" t="s">
        <v>44</v>
      </c>
      <c r="F76" s="83">
        <v>90</v>
      </c>
      <c r="G76" s="5" t="s">
        <v>20</v>
      </c>
      <c r="H76" s="9"/>
      <c r="I76" s="7"/>
      <c r="J76" s="8">
        <f t="shared" si="2"/>
        <v>0</v>
      </c>
      <c r="K76" s="8">
        <f t="shared" si="3"/>
        <v>0</v>
      </c>
    </row>
    <row r="77" spans="1:11" ht="34.5" customHeight="1">
      <c r="A77" s="4">
        <v>72</v>
      </c>
      <c r="B77" s="5" t="s">
        <v>179</v>
      </c>
      <c r="C77" s="70"/>
      <c r="D77" s="5" t="s">
        <v>180</v>
      </c>
      <c r="E77" s="5" t="s">
        <v>182</v>
      </c>
      <c r="F77" s="83">
        <v>1</v>
      </c>
      <c r="G77" s="5" t="s">
        <v>20</v>
      </c>
      <c r="H77" s="9"/>
      <c r="I77" s="7"/>
      <c r="J77" s="8">
        <f t="shared" si="2"/>
        <v>0</v>
      </c>
      <c r="K77" s="8">
        <f t="shared" si="3"/>
        <v>0</v>
      </c>
    </row>
    <row r="78" spans="1:11" ht="34.5" customHeight="1">
      <c r="A78" s="4">
        <v>73</v>
      </c>
      <c r="B78" s="5" t="s">
        <v>183</v>
      </c>
      <c r="C78" s="70"/>
      <c r="D78" s="5" t="s">
        <v>184</v>
      </c>
      <c r="E78" s="5" t="s">
        <v>185</v>
      </c>
      <c r="F78" s="83">
        <v>1</v>
      </c>
      <c r="G78" s="5" t="s">
        <v>13</v>
      </c>
      <c r="H78" s="7"/>
      <c r="I78" s="7"/>
      <c r="J78" s="8">
        <f t="shared" si="2"/>
        <v>0</v>
      </c>
      <c r="K78" s="8">
        <f t="shared" si="3"/>
        <v>0</v>
      </c>
    </row>
    <row r="79" spans="1:11" ht="34.5" customHeight="1">
      <c r="A79" s="4">
        <v>74</v>
      </c>
      <c r="B79" s="5" t="s">
        <v>186</v>
      </c>
      <c r="C79" s="70"/>
      <c r="D79" s="5" t="s">
        <v>187</v>
      </c>
      <c r="E79" s="5" t="s">
        <v>188</v>
      </c>
      <c r="F79" s="83">
        <v>20</v>
      </c>
      <c r="G79" s="5" t="s">
        <v>13</v>
      </c>
      <c r="H79" s="7"/>
      <c r="I79" s="7"/>
      <c r="J79" s="8">
        <f t="shared" si="2"/>
        <v>0</v>
      </c>
      <c r="K79" s="8">
        <f t="shared" si="3"/>
        <v>0</v>
      </c>
    </row>
    <row r="80" spans="1:11" ht="34.5" customHeight="1">
      <c r="A80" s="4">
        <v>75</v>
      </c>
      <c r="B80" s="5" t="s">
        <v>186</v>
      </c>
      <c r="C80" s="70"/>
      <c r="D80" s="5" t="s">
        <v>187</v>
      </c>
      <c r="E80" s="5" t="s">
        <v>189</v>
      </c>
      <c r="F80" s="83">
        <v>10</v>
      </c>
      <c r="G80" s="5" t="s">
        <v>13</v>
      </c>
      <c r="H80" s="7"/>
      <c r="I80" s="7"/>
      <c r="J80" s="8">
        <f t="shared" si="2"/>
        <v>0</v>
      </c>
      <c r="K80" s="8">
        <f t="shared" si="3"/>
        <v>0</v>
      </c>
    </row>
    <row r="81" spans="1:11" ht="34.5" customHeight="1">
      <c r="A81" s="4">
        <v>76</v>
      </c>
      <c r="B81" s="5" t="s">
        <v>190</v>
      </c>
      <c r="C81" s="70"/>
      <c r="D81" s="5" t="s">
        <v>191</v>
      </c>
      <c r="E81" s="5" t="s">
        <v>12</v>
      </c>
      <c r="F81" s="83">
        <v>10</v>
      </c>
      <c r="G81" s="5" t="s">
        <v>13</v>
      </c>
      <c r="H81" s="7"/>
      <c r="I81" s="7"/>
      <c r="J81" s="8">
        <f t="shared" si="2"/>
        <v>0</v>
      </c>
      <c r="K81" s="8">
        <f t="shared" si="3"/>
        <v>0</v>
      </c>
    </row>
    <row r="82" spans="1:11" ht="34.5" customHeight="1">
      <c r="A82" s="4">
        <v>77</v>
      </c>
      <c r="B82" s="5" t="s">
        <v>192</v>
      </c>
      <c r="C82" s="70"/>
      <c r="D82" s="5" t="s">
        <v>193</v>
      </c>
      <c r="E82" s="5" t="s">
        <v>194</v>
      </c>
      <c r="F82" s="83">
        <v>1</v>
      </c>
      <c r="G82" s="5" t="s">
        <v>13</v>
      </c>
      <c r="H82" s="7"/>
      <c r="I82" s="7"/>
      <c r="J82" s="8">
        <f t="shared" si="2"/>
        <v>0</v>
      </c>
      <c r="K82" s="8">
        <f t="shared" si="3"/>
        <v>0</v>
      </c>
    </row>
    <row r="83" spans="1:11" ht="34.5" customHeight="1">
      <c r="A83" s="4">
        <v>78</v>
      </c>
      <c r="B83" s="5" t="s">
        <v>195</v>
      </c>
      <c r="C83" s="70"/>
      <c r="D83" s="5" t="s">
        <v>196</v>
      </c>
      <c r="E83" s="5" t="s">
        <v>82</v>
      </c>
      <c r="F83" s="83">
        <v>10</v>
      </c>
      <c r="G83" s="5" t="s">
        <v>13</v>
      </c>
      <c r="H83" s="7"/>
      <c r="I83" s="7"/>
      <c r="J83" s="8">
        <f t="shared" si="2"/>
        <v>0</v>
      </c>
      <c r="K83" s="8">
        <f t="shared" si="3"/>
        <v>0</v>
      </c>
    </row>
    <row r="84" spans="1:11" ht="34.5" customHeight="1">
      <c r="A84" s="4">
        <v>79</v>
      </c>
      <c r="B84" s="5" t="s">
        <v>195</v>
      </c>
      <c r="C84" s="70"/>
      <c r="D84" s="5" t="s">
        <v>196</v>
      </c>
      <c r="E84" s="5" t="s">
        <v>55</v>
      </c>
      <c r="F84" s="83">
        <v>120</v>
      </c>
      <c r="G84" s="5" t="s">
        <v>83</v>
      </c>
      <c r="H84" s="7"/>
      <c r="I84" s="7"/>
      <c r="J84" s="8">
        <f t="shared" si="2"/>
        <v>0</v>
      </c>
      <c r="K84" s="8">
        <f t="shared" si="3"/>
        <v>0</v>
      </c>
    </row>
    <row r="85" spans="1:11" ht="34.5" customHeight="1">
      <c r="A85" s="4">
        <v>80</v>
      </c>
      <c r="B85" s="5" t="s">
        <v>195</v>
      </c>
      <c r="C85" s="70"/>
      <c r="D85" s="5" t="s">
        <v>196</v>
      </c>
      <c r="E85" s="5" t="s">
        <v>169</v>
      </c>
      <c r="F85" s="83">
        <v>60</v>
      </c>
      <c r="G85" s="5" t="s">
        <v>83</v>
      </c>
      <c r="H85" s="7"/>
      <c r="I85" s="7"/>
      <c r="J85" s="8">
        <f t="shared" si="2"/>
        <v>0</v>
      </c>
      <c r="K85" s="8">
        <f t="shared" si="3"/>
        <v>0</v>
      </c>
    </row>
    <row r="86" spans="1:11" ht="34.5" customHeight="1">
      <c r="A86" s="4">
        <v>81</v>
      </c>
      <c r="B86" s="5" t="s">
        <v>195</v>
      </c>
      <c r="C86" s="70"/>
      <c r="D86" s="5" t="s">
        <v>197</v>
      </c>
      <c r="E86" s="5" t="s">
        <v>198</v>
      </c>
      <c r="F86" s="83">
        <v>1</v>
      </c>
      <c r="G86" s="5" t="s">
        <v>13</v>
      </c>
      <c r="H86" s="7"/>
      <c r="I86" s="7"/>
      <c r="J86" s="8">
        <f t="shared" si="2"/>
        <v>0</v>
      </c>
      <c r="K86" s="8">
        <f t="shared" si="3"/>
        <v>0</v>
      </c>
    </row>
    <row r="87" spans="1:11" ht="34.5" customHeight="1">
      <c r="A87" s="4">
        <v>82</v>
      </c>
      <c r="B87" s="5" t="s">
        <v>195</v>
      </c>
      <c r="C87" s="70"/>
      <c r="D87" s="5" t="s">
        <v>15</v>
      </c>
      <c r="E87" s="5" t="s">
        <v>287</v>
      </c>
      <c r="F87" s="83">
        <v>1</v>
      </c>
      <c r="G87" s="5" t="s">
        <v>13</v>
      </c>
      <c r="H87" s="7"/>
      <c r="I87" s="7"/>
      <c r="J87" s="8">
        <f t="shared" si="2"/>
        <v>0</v>
      </c>
      <c r="K87" s="8">
        <f t="shared" si="3"/>
        <v>0</v>
      </c>
    </row>
    <row r="88" spans="1:11" ht="34.5" customHeight="1">
      <c r="A88" s="4">
        <v>83</v>
      </c>
      <c r="B88" s="5" t="s">
        <v>195</v>
      </c>
      <c r="C88" s="70"/>
      <c r="D88" s="5" t="s">
        <v>199</v>
      </c>
      <c r="E88" s="5" t="s">
        <v>49</v>
      </c>
      <c r="F88" s="83">
        <v>80</v>
      </c>
      <c r="G88" s="5" t="s">
        <v>13</v>
      </c>
      <c r="H88" s="7"/>
      <c r="I88" s="7"/>
      <c r="J88" s="8">
        <f t="shared" si="2"/>
        <v>0</v>
      </c>
      <c r="K88" s="8">
        <f t="shared" si="3"/>
        <v>0</v>
      </c>
    </row>
    <row r="89" spans="1:11" ht="34.5" customHeight="1">
      <c r="A89" s="4">
        <v>84</v>
      </c>
      <c r="B89" s="5" t="s">
        <v>195</v>
      </c>
      <c r="C89" s="70"/>
      <c r="D89" s="5" t="s">
        <v>114</v>
      </c>
      <c r="E89" s="5" t="s">
        <v>182</v>
      </c>
      <c r="F89" s="83">
        <v>1</v>
      </c>
      <c r="G89" s="5" t="s">
        <v>20</v>
      </c>
      <c r="H89" s="7"/>
      <c r="I89" s="7"/>
      <c r="J89" s="8">
        <f t="shared" si="2"/>
        <v>0</v>
      </c>
      <c r="K89" s="8">
        <f t="shared" si="3"/>
        <v>0</v>
      </c>
    </row>
    <row r="90" spans="1:11" ht="34.5" customHeight="1">
      <c r="A90" s="4">
        <v>85</v>
      </c>
      <c r="B90" s="5" t="s">
        <v>195</v>
      </c>
      <c r="C90" s="70"/>
      <c r="D90" s="5" t="s">
        <v>114</v>
      </c>
      <c r="E90" s="5" t="s">
        <v>200</v>
      </c>
      <c r="F90" s="83">
        <v>1</v>
      </c>
      <c r="G90" s="5" t="s">
        <v>20</v>
      </c>
      <c r="H90" s="7"/>
      <c r="I90" s="7"/>
      <c r="J90" s="8">
        <f t="shared" ref="J90:J130" si="4">F90*H90</f>
        <v>0</v>
      </c>
      <c r="K90" s="8">
        <f t="shared" ref="K90:K130" si="5">J90+J90*I90%</f>
        <v>0</v>
      </c>
    </row>
    <row r="91" spans="1:11" ht="34.5" customHeight="1">
      <c r="A91" s="4">
        <v>86</v>
      </c>
      <c r="B91" s="5" t="s">
        <v>201</v>
      </c>
      <c r="C91" s="70"/>
      <c r="D91" s="5" t="s">
        <v>202</v>
      </c>
      <c r="E91" s="5" t="s">
        <v>203</v>
      </c>
      <c r="F91" s="83">
        <v>10</v>
      </c>
      <c r="G91" s="5" t="s">
        <v>13</v>
      </c>
      <c r="H91" s="7"/>
      <c r="I91" s="7"/>
      <c r="J91" s="8">
        <f t="shared" si="4"/>
        <v>0</v>
      </c>
      <c r="K91" s="8">
        <f t="shared" si="5"/>
        <v>0</v>
      </c>
    </row>
    <row r="92" spans="1:11" ht="36">
      <c r="A92" s="4">
        <v>87</v>
      </c>
      <c r="B92" s="5" t="s">
        <v>204</v>
      </c>
      <c r="C92" s="70"/>
      <c r="D92" s="5" t="s">
        <v>118</v>
      </c>
      <c r="E92" s="5" t="s">
        <v>205</v>
      </c>
      <c r="F92" s="83">
        <v>20</v>
      </c>
      <c r="G92" s="5" t="s">
        <v>13</v>
      </c>
      <c r="H92" s="7"/>
      <c r="I92" s="7"/>
      <c r="J92" s="8">
        <f t="shared" si="4"/>
        <v>0</v>
      </c>
      <c r="K92" s="8">
        <f t="shared" si="5"/>
        <v>0</v>
      </c>
    </row>
    <row r="93" spans="1:11" ht="36">
      <c r="A93" s="4">
        <v>88</v>
      </c>
      <c r="B93" s="5" t="s">
        <v>206</v>
      </c>
      <c r="C93" s="70"/>
      <c r="D93" s="5" t="s">
        <v>118</v>
      </c>
      <c r="E93" s="5" t="s">
        <v>205</v>
      </c>
      <c r="F93" s="83">
        <v>20</v>
      </c>
      <c r="G93" s="5" t="s">
        <v>13</v>
      </c>
      <c r="H93" s="25"/>
      <c r="I93" s="25"/>
      <c r="J93" s="8">
        <f t="shared" si="4"/>
        <v>0</v>
      </c>
      <c r="K93" s="8">
        <f t="shared" si="5"/>
        <v>0</v>
      </c>
    </row>
    <row r="94" spans="1:11" ht="48">
      <c r="A94" s="4">
        <v>89</v>
      </c>
      <c r="B94" s="5" t="s">
        <v>207</v>
      </c>
      <c r="C94" s="70"/>
      <c r="D94" s="5" t="s">
        <v>118</v>
      </c>
      <c r="E94" s="5" t="s">
        <v>205</v>
      </c>
      <c r="F94" s="83">
        <v>210</v>
      </c>
      <c r="G94" s="5" t="s">
        <v>13</v>
      </c>
      <c r="H94" s="25"/>
      <c r="I94" s="25"/>
      <c r="J94" s="8">
        <f t="shared" si="4"/>
        <v>0</v>
      </c>
      <c r="K94" s="8">
        <f t="shared" si="5"/>
        <v>0</v>
      </c>
    </row>
    <row r="95" spans="1:11" ht="36">
      <c r="A95" s="4">
        <v>90</v>
      </c>
      <c r="B95" s="5" t="s">
        <v>208</v>
      </c>
      <c r="C95" s="70"/>
      <c r="D95" s="5" t="s">
        <v>118</v>
      </c>
      <c r="E95" s="5" t="s">
        <v>205</v>
      </c>
      <c r="F95" s="83">
        <v>1</v>
      </c>
      <c r="G95" s="5" t="s">
        <v>13</v>
      </c>
      <c r="H95" s="25"/>
      <c r="I95" s="25"/>
      <c r="J95" s="8">
        <f t="shared" si="4"/>
        <v>0</v>
      </c>
      <c r="K95" s="8">
        <f t="shared" si="5"/>
        <v>0</v>
      </c>
    </row>
    <row r="96" spans="1:11" ht="34.5" customHeight="1">
      <c r="A96" s="4">
        <v>91</v>
      </c>
      <c r="B96" s="5" t="s">
        <v>209</v>
      </c>
      <c r="C96" s="70"/>
      <c r="D96" s="5" t="s">
        <v>210</v>
      </c>
      <c r="E96" s="5" t="s">
        <v>211</v>
      </c>
      <c r="F96" s="83">
        <v>1</v>
      </c>
      <c r="G96" s="5" t="s">
        <v>20</v>
      </c>
      <c r="H96" s="7"/>
      <c r="I96" s="7"/>
      <c r="J96" s="8">
        <f t="shared" si="4"/>
        <v>0</v>
      </c>
      <c r="K96" s="8">
        <f t="shared" si="5"/>
        <v>0</v>
      </c>
    </row>
    <row r="97" spans="1:11" ht="34.5" customHeight="1">
      <c r="A97" s="4">
        <v>92</v>
      </c>
      <c r="B97" s="5" t="s">
        <v>212</v>
      </c>
      <c r="C97" s="70"/>
      <c r="D97" s="5" t="s">
        <v>213</v>
      </c>
      <c r="E97" s="5" t="s">
        <v>214</v>
      </c>
      <c r="F97" s="83">
        <v>10</v>
      </c>
      <c r="G97" s="5" t="s">
        <v>20</v>
      </c>
      <c r="H97" s="7"/>
      <c r="I97" s="7"/>
      <c r="J97" s="8">
        <f t="shared" si="4"/>
        <v>0</v>
      </c>
      <c r="K97" s="8">
        <f t="shared" si="5"/>
        <v>0</v>
      </c>
    </row>
    <row r="98" spans="1:11" ht="34.5" customHeight="1">
      <c r="A98" s="4">
        <v>93</v>
      </c>
      <c r="B98" s="5" t="s">
        <v>215</v>
      </c>
      <c r="C98" s="70"/>
      <c r="D98" s="5" t="s">
        <v>216</v>
      </c>
      <c r="E98" s="5" t="s">
        <v>217</v>
      </c>
      <c r="F98" s="83">
        <v>1</v>
      </c>
      <c r="G98" s="5" t="s">
        <v>13</v>
      </c>
      <c r="H98" s="7"/>
      <c r="I98" s="7"/>
      <c r="J98" s="8">
        <f t="shared" si="4"/>
        <v>0</v>
      </c>
      <c r="K98" s="8">
        <f t="shared" si="5"/>
        <v>0</v>
      </c>
    </row>
    <row r="99" spans="1:11" ht="36">
      <c r="A99" s="4">
        <v>94</v>
      </c>
      <c r="B99" s="5" t="s">
        <v>218</v>
      </c>
      <c r="C99" s="70"/>
      <c r="D99" s="5" t="s">
        <v>118</v>
      </c>
      <c r="E99" s="5" t="s">
        <v>219</v>
      </c>
      <c r="F99" s="83">
        <v>1</v>
      </c>
      <c r="G99" s="5" t="s">
        <v>220</v>
      </c>
      <c r="H99" s="25"/>
      <c r="I99" s="25"/>
      <c r="J99" s="8">
        <f t="shared" si="4"/>
        <v>0</v>
      </c>
      <c r="K99" s="8">
        <f t="shared" si="5"/>
        <v>0</v>
      </c>
    </row>
    <row r="100" spans="1:11" ht="36">
      <c r="A100" s="4">
        <v>95</v>
      </c>
      <c r="B100" s="38" t="s">
        <v>221</v>
      </c>
      <c r="C100" s="76"/>
      <c r="D100" s="5" t="s">
        <v>43</v>
      </c>
      <c r="E100" s="5" t="s">
        <v>222</v>
      </c>
      <c r="F100" s="83">
        <v>1</v>
      </c>
      <c r="G100" s="5" t="s">
        <v>20</v>
      </c>
      <c r="H100" s="7"/>
      <c r="I100" s="7"/>
      <c r="J100" s="8">
        <f t="shared" si="4"/>
        <v>0</v>
      </c>
      <c r="K100" s="8">
        <f t="shared" si="5"/>
        <v>0</v>
      </c>
    </row>
    <row r="101" spans="1:11" ht="36">
      <c r="A101" s="4">
        <v>96</v>
      </c>
      <c r="B101" s="38" t="s">
        <v>221</v>
      </c>
      <c r="C101" s="76"/>
      <c r="D101" s="5" t="s">
        <v>223</v>
      </c>
      <c r="E101" s="5" t="s">
        <v>224</v>
      </c>
      <c r="F101" s="83">
        <v>900</v>
      </c>
      <c r="G101" s="5" t="s">
        <v>20</v>
      </c>
      <c r="H101" s="6"/>
      <c r="I101" s="7"/>
      <c r="J101" s="8">
        <f t="shared" si="4"/>
        <v>0</v>
      </c>
      <c r="K101" s="8">
        <f t="shared" si="5"/>
        <v>0</v>
      </c>
    </row>
    <row r="102" spans="1:11" ht="34.5" customHeight="1">
      <c r="A102" s="4">
        <v>97</v>
      </c>
      <c r="B102" s="5" t="s">
        <v>225</v>
      </c>
      <c r="C102" s="70"/>
      <c r="D102" s="5" t="s">
        <v>226</v>
      </c>
      <c r="E102" s="5" t="s">
        <v>227</v>
      </c>
      <c r="F102" s="83">
        <v>1</v>
      </c>
      <c r="G102" s="5" t="s">
        <v>20</v>
      </c>
      <c r="H102" s="7"/>
      <c r="I102" s="7"/>
      <c r="J102" s="8">
        <f t="shared" si="4"/>
        <v>0</v>
      </c>
      <c r="K102" s="8">
        <f t="shared" si="5"/>
        <v>0</v>
      </c>
    </row>
    <row r="103" spans="1:11" ht="34.5" customHeight="1">
      <c r="A103" s="4">
        <v>98</v>
      </c>
      <c r="B103" s="5" t="s">
        <v>228</v>
      </c>
      <c r="C103" s="70"/>
      <c r="D103" s="15" t="s">
        <v>229</v>
      </c>
      <c r="E103" s="15" t="s">
        <v>230</v>
      </c>
      <c r="F103" s="83">
        <v>70</v>
      </c>
      <c r="G103" s="5" t="s">
        <v>13</v>
      </c>
      <c r="H103" s="9"/>
      <c r="I103" s="7"/>
      <c r="J103" s="8">
        <f t="shared" si="4"/>
        <v>0</v>
      </c>
      <c r="K103" s="8">
        <f t="shared" si="5"/>
        <v>0</v>
      </c>
    </row>
    <row r="104" spans="1:11" ht="34.5" customHeight="1">
      <c r="A104" s="4">
        <v>99</v>
      </c>
      <c r="B104" s="5" t="s">
        <v>228</v>
      </c>
      <c r="C104" s="70"/>
      <c r="D104" s="15" t="s">
        <v>231</v>
      </c>
      <c r="E104" s="15" t="s">
        <v>232</v>
      </c>
      <c r="F104" s="83">
        <v>1</v>
      </c>
      <c r="G104" s="5" t="s">
        <v>20</v>
      </c>
      <c r="H104" s="9"/>
      <c r="I104" s="7"/>
      <c r="J104" s="8">
        <f t="shared" si="4"/>
        <v>0</v>
      </c>
      <c r="K104" s="8">
        <f t="shared" si="5"/>
        <v>0</v>
      </c>
    </row>
    <row r="105" spans="1:11" ht="34.5" customHeight="1">
      <c r="A105" s="4">
        <v>100</v>
      </c>
      <c r="B105" s="5" t="s">
        <v>228</v>
      </c>
      <c r="C105" s="70"/>
      <c r="D105" s="15" t="s">
        <v>213</v>
      </c>
      <c r="E105" s="15" t="s">
        <v>233</v>
      </c>
      <c r="F105" s="83">
        <v>1</v>
      </c>
      <c r="G105" s="5" t="s">
        <v>20</v>
      </c>
      <c r="H105" s="9"/>
      <c r="I105" s="7"/>
      <c r="J105" s="8">
        <f t="shared" si="4"/>
        <v>0</v>
      </c>
      <c r="K105" s="8">
        <f t="shared" si="5"/>
        <v>0</v>
      </c>
    </row>
    <row r="106" spans="1:11" ht="34.5" customHeight="1">
      <c r="A106" s="4">
        <v>101</v>
      </c>
      <c r="B106" s="5" t="s">
        <v>234</v>
      </c>
      <c r="C106" s="70"/>
      <c r="D106" s="5" t="s">
        <v>37</v>
      </c>
      <c r="E106" s="5" t="s">
        <v>82</v>
      </c>
      <c r="F106" s="83">
        <v>1</v>
      </c>
      <c r="G106" s="5" t="s">
        <v>13</v>
      </c>
      <c r="H106" s="7"/>
      <c r="I106" s="7"/>
      <c r="J106" s="8">
        <f t="shared" si="4"/>
        <v>0</v>
      </c>
      <c r="K106" s="8">
        <f t="shared" si="5"/>
        <v>0</v>
      </c>
    </row>
    <row r="107" spans="1:11" ht="34.5" customHeight="1">
      <c r="A107" s="4">
        <v>102</v>
      </c>
      <c r="B107" s="5" t="s">
        <v>235</v>
      </c>
      <c r="C107" s="70"/>
      <c r="D107" s="5" t="s">
        <v>236</v>
      </c>
      <c r="E107" s="5" t="s">
        <v>82</v>
      </c>
      <c r="F107" s="83">
        <v>1</v>
      </c>
      <c r="G107" s="5" t="s">
        <v>13</v>
      </c>
      <c r="H107" s="7"/>
      <c r="I107" s="7"/>
      <c r="J107" s="8">
        <f t="shared" si="4"/>
        <v>0</v>
      </c>
      <c r="K107" s="8">
        <f t="shared" si="5"/>
        <v>0</v>
      </c>
    </row>
    <row r="108" spans="1:11" ht="48">
      <c r="A108" s="4">
        <v>103</v>
      </c>
      <c r="B108" s="5" t="s">
        <v>237</v>
      </c>
      <c r="C108" s="70"/>
      <c r="D108" s="5" t="s">
        <v>238</v>
      </c>
      <c r="E108" s="5" t="s">
        <v>239</v>
      </c>
      <c r="F108" s="83">
        <v>190</v>
      </c>
      <c r="G108" s="5" t="s">
        <v>240</v>
      </c>
      <c r="H108" s="24"/>
      <c r="I108" s="25"/>
      <c r="J108" s="8">
        <f t="shared" si="4"/>
        <v>0</v>
      </c>
      <c r="K108" s="8">
        <f t="shared" si="5"/>
        <v>0</v>
      </c>
    </row>
    <row r="109" spans="1:11" ht="34.5" customHeight="1">
      <c r="A109" s="4">
        <v>104</v>
      </c>
      <c r="B109" s="5" t="s">
        <v>241</v>
      </c>
      <c r="C109" s="70"/>
      <c r="D109" s="15" t="s">
        <v>242</v>
      </c>
      <c r="E109" s="15" t="s">
        <v>243</v>
      </c>
      <c r="F109" s="83">
        <v>30</v>
      </c>
      <c r="G109" s="5" t="s">
        <v>13</v>
      </c>
      <c r="H109" s="9"/>
      <c r="I109" s="9"/>
      <c r="J109" s="8">
        <f t="shared" si="4"/>
        <v>0</v>
      </c>
      <c r="K109" s="8">
        <f t="shared" si="5"/>
        <v>0</v>
      </c>
    </row>
    <row r="110" spans="1:11" ht="34.5" customHeight="1">
      <c r="A110" s="4">
        <v>105</v>
      </c>
      <c r="B110" s="5" t="s">
        <v>244</v>
      </c>
      <c r="C110" s="70"/>
      <c r="D110" s="5" t="s">
        <v>81</v>
      </c>
      <c r="E110" s="5" t="s">
        <v>82</v>
      </c>
      <c r="F110" s="83">
        <v>1</v>
      </c>
      <c r="G110" s="5" t="s">
        <v>13</v>
      </c>
      <c r="H110" s="7"/>
      <c r="I110" s="7"/>
      <c r="J110" s="8">
        <f t="shared" si="4"/>
        <v>0</v>
      </c>
      <c r="K110" s="8">
        <f t="shared" si="5"/>
        <v>0</v>
      </c>
    </row>
    <row r="111" spans="1:11" ht="34.5" customHeight="1">
      <c r="A111" s="4">
        <v>106</v>
      </c>
      <c r="B111" s="5" t="s">
        <v>245</v>
      </c>
      <c r="C111" s="70"/>
      <c r="D111" s="5" t="s">
        <v>246</v>
      </c>
      <c r="E111" s="5" t="s">
        <v>91</v>
      </c>
      <c r="F111" s="83">
        <v>1</v>
      </c>
      <c r="G111" s="5" t="s">
        <v>13</v>
      </c>
      <c r="H111" s="7"/>
      <c r="I111" s="7"/>
      <c r="J111" s="8">
        <f t="shared" si="4"/>
        <v>0</v>
      </c>
      <c r="K111" s="8">
        <f t="shared" si="5"/>
        <v>0</v>
      </c>
    </row>
    <row r="112" spans="1:11" ht="34.5" customHeight="1">
      <c r="A112" s="4">
        <v>107</v>
      </c>
      <c r="B112" s="5" t="s">
        <v>245</v>
      </c>
      <c r="C112" s="70"/>
      <c r="D112" s="5" t="s">
        <v>247</v>
      </c>
      <c r="E112" s="5" t="s">
        <v>91</v>
      </c>
      <c r="F112" s="83">
        <v>1</v>
      </c>
      <c r="G112" s="5" t="s">
        <v>13</v>
      </c>
      <c r="H112" s="7"/>
      <c r="I112" s="7"/>
      <c r="J112" s="8">
        <f t="shared" si="4"/>
        <v>0</v>
      </c>
      <c r="K112" s="8">
        <f t="shared" si="5"/>
        <v>0</v>
      </c>
    </row>
    <row r="113" spans="1:11" ht="36">
      <c r="A113" s="4">
        <v>108</v>
      </c>
      <c r="B113" s="5" t="s">
        <v>248</v>
      </c>
      <c r="C113" s="70"/>
      <c r="D113" s="5" t="s">
        <v>249</v>
      </c>
      <c r="E113" s="5" t="s">
        <v>250</v>
      </c>
      <c r="F113" s="83">
        <v>70</v>
      </c>
      <c r="G113" s="5" t="s">
        <v>13</v>
      </c>
      <c r="H113" s="7"/>
      <c r="I113" s="7"/>
      <c r="J113" s="8">
        <f t="shared" si="4"/>
        <v>0</v>
      </c>
      <c r="K113" s="8">
        <f t="shared" si="5"/>
        <v>0</v>
      </c>
    </row>
    <row r="114" spans="1:11" ht="60">
      <c r="A114" s="4">
        <v>109</v>
      </c>
      <c r="B114" s="5" t="s">
        <v>251</v>
      </c>
      <c r="C114" s="70"/>
      <c r="D114" s="5" t="s">
        <v>101</v>
      </c>
      <c r="E114" s="5" t="s">
        <v>252</v>
      </c>
      <c r="F114" s="83">
        <v>1</v>
      </c>
      <c r="G114" s="5" t="s">
        <v>13</v>
      </c>
      <c r="H114" s="7"/>
      <c r="I114" s="7"/>
      <c r="J114" s="8">
        <f t="shared" si="4"/>
        <v>0</v>
      </c>
      <c r="K114" s="8">
        <f t="shared" si="5"/>
        <v>0</v>
      </c>
    </row>
    <row r="115" spans="1:11" ht="60">
      <c r="A115" s="4">
        <v>110</v>
      </c>
      <c r="B115" s="5" t="s">
        <v>251</v>
      </c>
      <c r="C115" s="70"/>
      <c r="D115" s="5" t="s">
        <v>253</v>
      </c>
      <c r="E115" s="5" t="s">
        <v>254</v>
      </c>
      <c r="F115" s="83">
        <v>10</v>
      </c>
      <c r="G115" s="5" t="s">
        <v>13</v>
      </c>
      <c r="H115" s="7"/>
      <c r="I115" s="7"/>
      <c r="J115" s="8">
        <f t="shared" si="4"/>
        <v>0</v>
      </c>
      <c r="K115" s="8">
        <f t="shared" si="5"/>
        <v>0</v>
      </c>
    </row>
    <row r="116" spans="1:11" ht="34.5" customHeight="1">
      <c r="A116" s="4">
        <v>111</v>
      </c>
      <c r="B116" s="5" t="s">
        <v>255</v>
      </c>
      <c r="C116" s="70"/>
      <c r="D116" s="5" t="s">
        <v>176</v>
      </c>
      <c r="E116" s="5" t="s">
        <v>12</v>
      </c>
      <c r="F116" s="83">
        <v>1</v>
      </c>
      <c r="G116" s="5" t="s">
        <v>13</v>
      </c>
      <c r="H116" s="9"/>
      <c r="I116" s="7"/>
      <c r="J116" s="8">
        <f t="shared" si="4"/>
        <v>0</v>
      </c>
      <c r="K116" s="8">
        <f t="shared" si="5"/>
        <v>0</v>
      </c>
    </row>
    <row r="117" spans="1:11" ht="34.5" customHeight="1">
      <c r="A117" s="4">
        <v>112</v>
      </c>
      <c r="B117" s="5" t="s">
        <v>256</v>
      </c>
      <c r="C117" s="70"/>
      <c r="D117" s="5" t="s">
        <v>257</v>
      </c>
      <c r="E117" s="5" t="s">
        <v>258</v>
      </c>
      <c r="F117" s="83">
        <v>1</v>
      </c>
      <c r="G117" s="5" t="s">
        <v>13</v>
      </c>
      <c r="H117" s="9"/>
      <c r="I117" s="7"/>
      <c r="J117" s="8">
        <f t="shared" si="4"/>
        <v>0</v>
      </c>
      <c r="K117" s="8">
        <f t="shared" si="5"/>
        <v>0</v>
      </c>
    </row>
    <row r="118" spans="1:11" ht="34.5" customHeight="1">
      <c r="A118" s="4">
        <v>113</v>
      </c>
      <c r="B118" s="5" t="s">
        <v>256</v>
      </c>
      <c r="C118" s="70"/>
      <c r="D118" s="5" t="s">
        <v>259</v>
      </c>
      <c r="E118" s="5" t="s">
        <v>203</v>
      </c>
      <c r="F118" s="83">
        <v>1</v>
      </c>
      <c r="G118" s="5" t="s">
        <v>20</v>
      </c>
      <c r="H118" s="9"/>
      <c r="I118" s="7"/>
      <c r="J118" s="8">
        <f t="shared" si="4"/>
        <v>0</v>
      </c>
      <c r="K118" s="8">
        <f t="shared" si="5"/>
        <v>0</v>
      </c>
    </row>
    <row r="119" spans="1:11" ht="34.5" customHeight="1">
      <c r="A119" s="67">
        <v>114</v>
      </c>
      <c r="B119" s="11" t="s">
        <v>260</v>
      </c>
      <c r="C119" s="72"/>
      <c r="D119" s="11" t="s">
        <v>43</v>
      </c>
      <c r="E119" s="11" t="s">
        <v>261</v>
      </c>
      <c r="F119" s="84">
        <v>100</v>
      </c>
      <c r="G119" s="11" t="s">
        <v>20</v>
      </c>
      <c r="H119" s="12"/>
      <c r="I119" s="27"/>
      <c r="J119" s="13">
        <f t="shared" si="4"/>
        <v>0</v>
      </c>
      <c r="K119" s="13">
        <f t="shared" si="5"/>
        <v>0</v>
      </c>
    </row>
    <row r="120" spans="1:11" ht="34.5" customHeight="1">
      <c r="A120" s="4">
        <v>115</v>
      </c>
      <c r="B120" s="17" t="s">
        <v>260</v>
      </c>
      <c r="C120" s="71"/>
      <c r="D120" s="17" t="s">
        <v>223</v>
      </c>
      <c r="E120" s="5" t="s">
        <v>262</v>
      </c>
      <c r="F120" s="83">
        <v>1</v>
      </c>
      <c r="G120" s="17" t="s">
        <v>20</v>
      </c>
      <c r="H120" s="7"/>
      <c r="I120" s="7"/>
      <c r="J120" s="8">
        <f t="shared" si="4"/>
        <v>0</v>
      </c>
      <c r="K120" s="8">
        <f t="shared" si="5"/>
        <v>0</v>
      </c>
    </row>
    <row r="121" spans="1:11" ht="34.5" customHeight="1">
      <c r="A121" s="4">
        <v>116</v>
      </c>
      <c r="B121" s="5" t="s">
        <v>263</v>
      </c>
      <c r="C121" s="70"/>
      <c r="D121" s="5" t="s">
        <v>202</v>
      </c>
      <c r="E121" s="5" t="s">
        <v>264</v>
      </c>
      <c r="F121" s="83">
        <v>1</v>
      </c>
      <c r="G121" s="5" t="s">
        <v>13</v>
      </c>
      <c r="H121" s="7"/>
      <c r="I121" s="7"/>
      <c r="J121" s="8">
        <f t="shared" si="4"/>
        <v>0</v>
      </c>
      <c r="K121" s="8">
        <f t="shared" si="5"/>
        <v>0</v>
      </c>
    </row>
    <row r="122" spans="1:11" ht="34.5" customHeight="1">
      <c r="A122" s="4">
        <v>117</v>
      </c>
      <c r="B122" s="5" t="s">
        <v>265</v>
      </c>
      <c r="C122" s="70"/>
      <c r="D122" s="5" t="s">
        <v>259</v>
      </c>
      <c r="E122" s="5" t="s">
        <v>266</v>
      </c>
      <c r="F122" s="83">
        <v>10</v>
      </c>
      <c r="G122" s="5" t="s">
        <v>20</v>
      </c>
      <c r="H122" s="7"/>
      <c r="I122" s="7"/>
      <c r="J122" s="8">
        <f t="shared" si="4"/>
        <v>0</v>
      </c>
      <c r="K122" s="8">
        <f t="shared" si="5"/>
        <v>0</v>
      </c>
    </row>
    <row r="123" spans="1:11" ht="34.5" customHeight="1">
      <c r="A123" s="4">
        <v>118</v>
      </c>
      <c r="B123" s="5" t="s">
        <v>267</v>
      </c>
      <c r="C123" s="70"/>
      <c r="D123" s="5" t="s">
        <v>24</v>
      </c>
      <c r="E123" s="5" t="s">
        <v>268</v>
      </c>
      <c r="F123" s="83">
        <v>10</v>
      </c>
      <c r="G123" s="5" t="s">
        <v>13</v>
      </c>
      <c r="H123" s="9"/>
      <c r="I123" s="9"/>
      <c r="J123" s="8">
        <f t="shared" si="4"/>
        <v>0</v>
      </c>
      <c r="K123" s="8">
        <f t="shared" si="5"/>
        <v>0</v>
      </c>
    </row>
    <row r="124" spans="1:11" ht="34.5" customHeight="1">
      <c r="A124" s="4">
        <v>119</v>
      </c>
      <c r="B124" s="5" t="s">
        <v>269</v>
      </c>
      <c r="C124" s="70"/>
      <c r="D124" s="5" t="s">
        <v>270</v>
      </c>
      <c r="E124" s="15" t="s">
        <v>261</v>
      </c>
      <c r="F124" s="83">
        <v>1</v>
      </c>
      <c r="G124" s="5" t="s">
        <v>13</v>
      </c>
      <c r="H124" s="7"/>
      <c r="I124" s="7"/>
      <c r="J124" s="8">
        <f t="shared" si="4"/>
        <v>0</v>
      </c>
      <c r="K124" s="8">
        <f t="shared" si="5"/>
        <v>0</v>
      </c>
    </row>
    <row r="125" spans="1:11" ht="34.5" customHeight="1">
      <c r="A125" s="4">
        <v>120</v>
      </c>
      <c r="B125" s="5" t="s">
        <v>271</v>
      </c>
      <c r="C125" s="70"/>
      <c r="D125" s="5" t="s">
        <v>242</v>
      </c>
      <c r="E125" s="5" t="s">
        <v>217</v>
      </c>
      <c r="F125" s="83">
        <v>1</v>
      </c>
      <c r="G125" s="5" t="s">
        <v>13</v>
      </c>
      <c r="H125" s="7"/>
      <c r="I125" s="7"/>
      <c r="J125" s="8">
        <f t="shared" si="4"/>
        <v>0</v>
      </c>
      <c r="K125" s="8">
        <f t="shared" si="5"/>
        <v>0</v>
      </c>
    </row>
    <row r="126" spans="1:11" ht="34.5" customHeight="1">
      <c r="A126" s="4">
        <v>121</v>
      </c>
      <c r="B126" s="5" t="s">
        <v>272</v>
      </c>
      <c r="C126" s="70"/>
      <c r="D126" s="5" t="s">
        <v>273</v>
      </c>
      <c r="E126" s="5" t="s">
        <v>217</v>
      </c>
      <c r="F126" s="83">
        <v>10</v>
      </c>
      <c r="G126" s="5" t="s">
        <v>13</v>
      </c>
      <c r="H126" s="6"/>
      <c r="I126" s="6"/>
      <c r="J126" s="8">
        <f t="shared" si="4"/>
        <v>0</v>
      </c>
      <c r="K126" s="8">
        <f t="shared" si="5"/>
        <v>0</v>
      </c>
    </row>
    <row r="127" spans="1:11" ht="34.5" customHeight="1">
      <c r="A127" s="4">
        <v>122</v>
      </c>
      <c r="B127" s="5" t="s">
        <v>272</v>
      </c>
      <c r="C127" s="70"/>
      <c r="D127" s="5" t="s">
        <v>274</v>
      </c>
      <c r="E127" s="5" t="s">
        <v>217</v>
      </c>
      <c r="F127" s="83">
        <v>70</v>
      </c>
      <c r="G127" s="5" t="s">
        <v>13</v>
      </c>
      <c r="H127" s="6"/>
      <c r="I127" s="6"/>
      <c r="J127" s="8">
        <f t="shared" si="4"/>
        <v>0</v>
      </c>
      <c r="K127" s="8">
        <f t="shared" si="5"/>
        <v>0</v>
      </c>
    </row>
    <row r="128" spans="1:11" ht="34.5" customHeight="1">
      <c r="A128" s="4">
        <v>123</v>
      </c>
      <c r="B128" s="5" t="s">
        <v>275</v>
      </c>
      <c r="C128" s="70"/>
      <c r="D128" s="5" t="s">
        <v>276</v>
      </c>
      <c r="E128" s="5" t="s">
        <v>277</v>
      </c>
      <c r="F128" s="83">
        <v>20</v>
      </c>
      <c r="G128" s="5" t="s">
        <v>13</v>
      </c>
      <c r="H128" s="6"/>
      <c r="I128" s="6"/>
      <c r="J128" s="8">
        <f t="shared" si="4"/>
        <v>0</v>
      </c>
      <c r="K128" s="8">
        <f t="shared" si="5"/>
        <v>0</v>
      </c>
    </row>
    <row r="129" spans="1:11" ht="34.5" customHeight="1">
      <c r="A129" s="4">
        <v>124</v>
      </c>
      <c r="B129" s="39" t="s">
        <v>278</v>
      </c>
      <c r="C129" s="77"/>
      <c r="D129" s="40">
        <v>1E-3</v>
      </c>
      <c r="E129" s="17" t="s">
        <v>279</v>
      </c>
      <c r="F129" s="83">
        <v>10</v>
      </c>
      <c r="G129" s="17" t="s">
        <v>13</v>
      </c>
      <c r="H129" s="41"/>
      <c r="I129" s="41"/>
      <c r="J129" s="42">
        <f t="shared" si="4"/>
        <v>0</v>
      </c>
      <c r="K129" s="42">
        <f t="shared" si="5"/>
        <v>0</v>
      </c>
    </row>
    <row r="130" spans="1:11">
      <c r="A130" s="4">
        <v>125</v>
      </c>
      <c r="B130" s="5" t="s">
        <v>280</v>
      </c>
      <c r="C130" s="70"/>
      <c r="D130" s="5" t="s">
        <v>281</v>
      </c>
      <c r="E130" s="5" t="s">
        <v>282</v>
      </c>
      <c r="F130" s="83">
        <v>1</v>
      </c>
      <c r="G130" s="5" t="s">
        <v>13</v>
      </c>
      <c r="H130" s="6"/>
      <c r="I130" s="6"/>
      <c r="J130" s="43">
        <f t="shared" si="4"/>
        <v>0</v>
      </c>
      <c r="K130" s="43">
        <f t="shared" si="5"/>
        <v>0</v>
      </c>
    </row>
    <row r="131" spans="1:11">
      <c r="A131" s="44"/>
      <c r="B131" s="45"/>
      <c r="C131" s="45"/>
      <c r="D131" s="45"/>
      <c r="E131" s="45"/>
      <c r="F131" s="46"/>
      <c r="G131" s="46"/>
      <c r="H131" s="47"/>
      <c r="I131" s="48"/>
      <c r="J131" s="65">
        <f>SUM(J6:J130)</f>
        <v>0</v>
      </c>
      <c r="K131" s="66">
        <f>SUM(K6:K130)</f>
        <v>0</v>
      </c>
    </row>
    <row r="133" spans="1:11">
      <c r="A133" s="49" t="s">
        <v>283</v>
      </c>
      <c r="F133" s="50"/>
      <c r="G133" s="50"/>
    </row>
    <row r="134" spans="1:11">
      <c r="A134" s="80" t="s">
        <v>284</v>
      </c>
      <c r="B134" s="81"/>
      <c r="C134" s="81"/>
      <c r="D134" s="81"/>
      <c r="E134" s="81"/>
      <c r="F134" s="82"/>
      <c r="G134" s="82"/>
    </row>
    <row r="135" spans="1:11" s="22" customFormat="1">
      <c r="A135" s="51"/>
    </row>
    <row r="137" spans="1:11">
      <c r="H137" s="52" t="s">
        <v>285</v>
      </c>
    </row>
    <row r="138" spans="1:11">
      <c r="H138" s="53" t="s">
        <v>286</v>
      </c>
    </row>
  </sheetData>
  <mergeCells count="3">
    <mergeCell ref="B2:I2"/>
    <mergeCell ref="J2:K2"/>
    <mergeCell ref="A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zoomScale="120" zoomScaleNormal="120" workbookViewId="0">
      <selection activeCell="E4" sqref="E4"/>
    </sheetView>
  </sheetViews>
  <sheetFormatPr defaultRowHeight="15"/>
  <cols>
    <col min="1" max="1" width="6" customWidth="1"/>
    <col min="2" max="2" width="24.85546875" customWidth="1"/>
    <col min="3" max="3" width="13.85546875" customWidth="1"/>
    <col min="4" max="4" width="18.28515625" customWidth="1"/>
    <col min="5" max="6" width="13.28515625" customWidth="1"/>
    <col min="7" max="7" width="5.42578125" customWidth="1"/>
    <col min="10" max="10" width="8.7109375" customWidth="1"/>
    <col min="11" max="11" width="9" customWidth="1"/>
  </cols>
  <sheetData>
    <row r="2" spans="1:11" ht="44.25" customHeight="1">
      <c r="A2" s="1"/>
      <c r="B2" s="87" t="s">
        <v>289</v>
      </c>
      <c r="C2" s="87"/>
      <c r="D2" s="87"/>
      <c r="E2" s="87"/>
      <c r="F2" s="87"/>
      <c r="G2" s="87"/>
      <c r="H2" s="87"/>
      <c r="I2" s="87"/>
      <c r="J2" s="88" t="s">
        <v>398</v>
      </c>
      <c r="K2" s="88"/>
    </row>
    <row r="3" spans="1:11" ht="36" customHeight="1">
      <c r="A3" s="89" t="s">
        <v>0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66.75" customHeight="1">
      <c r="A4" s="2" t="s">
        <v>1</v>
      </c>
      <c r="B4" s="2" t="s">
        <v>2</v>
      </c>
      <c r="C4" s="68" t="s">
        <v>395</v>
      </c>
      <c r="D4" s="2" t="s">
        <v>3</v>
      </c>
      <c r="E4" s="2" t="s">
        <v>4</v>
      </c>
      <c r="F4" s="2" t="s">
        <v>397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</row>
    <row r="5" spans="1:11">
      <c r="A5" s="3">
        <v>1</v>
      </c>
      <c r="B5" s="3">
        <v>2</v>
      </c>
      <c r="C5" s="69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36.75" customHeight="1">
      <c r="A6" s="10">
        <v>1</v>
      </c>
      <c r="B6" s="54" t="s">
        <v>290</v>
      </c>
      <c r="C6" s="78"/>
      <c r="D6" s="11" t="s">
        <v>291</v>
      </c>
      <c r="E6" s="11" t="s">
        <v>292</v>
      </c>
      <c r="F6" s="84">
        <v>50</v>
      </c>
      <c r="G6" s="11" t="s">
        <v>13</v>
      </c>
      <c r="H6" s="12"/>
      <c r="I6" s="55"/>
      <c r="J6" s="13">
        <f t="shared" ref="J6:J37" si="0">F6*H6</f>
        <v>0</v>
      </c>
      <c r="K6" s="13">
        <f t="shared" ref="K6:K37" si="1">J6+J6*I6%</f>
        <v>0</v>
      </c>
    </row>
    <row r="7" spans="1:11" ht="36.75" customHeight="1">
      <c r="A7" s="10">
        <v>2</v>
      </c>
      <c r="B7" s="11" t="s">
        <v>293</v>
      </c>
      <c r="C7" s="72"/>
      <c r="D7" s="11" t="s">
        <v>294</v>
      </c>
      <c r="E7" s="11" t="s">
        <v>295</v>
      </c>
      <c r="F7" s="84">
        <v>20</v>
      </c>
      <c r="G7" s="11" t="s">
        <v>13</v>
      </c>
      <c r="H7" s="21"/>
      <c r="I7" s="56"/>
      <c r="J7" s="13">
        <f t="shared" si="0"/>
        <v>0</v>
      </c>
      <c r="K7" s="13">
        <f t="shared" si="1"/>
        <v>0</v>
      </c>
    </row>
    <row r="8" spans="1:11" ht="36.75" customHeight="1">
      <c r="A8" s="4">
        <v>3</v>
      </c>
      <c r="B8" s="5" t="s">
        <v>296</v>
      </c>
      <c r="C8" s="70"/>
      <c r="D8" s="5" t="s">
        <v>294</v>
      </c>
      <c r="E8" s="5" t="s">
        <v>297</v>
      </c>
      <c r="F8" s="83">
        <v>10</v>
      </c>
      <c r="G8" s="5" t="s">
        <v>13</v>
      </c>
      <c r="H8" s="6"/>
      <c r="I8" s="6"/>
      <c r="J8" s="8">
        <f t="shared" si="0"/>
        <v>0</v>
      </c>
      <c r="K8" s="8">
        <f t="shared" si="1"/>
        <v>0</v>
      </c>
    </row>
    <row r="9" spans="1:11" ht="36.75" customHeight="1">
      <c r="A9" s="10">
        <v>4</v>
      </c>
      <c r="B9" s="57" t="s">
        <v>298</v>
      </c>
      <c r="C9" s="57"/>
      <c r="D9" s="57" t="s">
        <v>299</v>
      </c>
      <c r="E9" s="57" t="s">
        <v>390</v>
      </c>
      <c r="F9" s="84">
        <v>20</v>
      </c>
      <c r="G9" s="57" t="s">
        <v>13</v>
      </c>
      <c r="H9" s="58"/>
      <c r="I9" s="59"/>
      <c r="J9" s="13">
        <f t="shared" si="0"/>
        <v>0</v>
      </c>
      <c r="K9" s="13">
        <f t="shared" si="1"/>
        <v>0</v>
      </c>
    </row>
    <row r="10" spans="1:11" s="22" customFormat="1" ht="36.75" customHeight="1">
      <c r="A10" s="4">
        <v>5</v>
      </c>
      <c r="B10" s="23" t="s">
        <v>39</v>
      </c>
      <c r="C10" s="79"/>
      <c r="D10" s="5" t="s">
        <v>41</v>
      </c>
      <c r="E10" s="5" t="s">
        <v>393</v>
      </c>
      <c r="F10" s="83">
        <v>10</v>
      </c>
      <c r="G10" s="5" t="s">
        <v>146</v>
      </c>
      <c r="H10" s="16"/>
      <c r="I10" s="16"/>
      <c r="J10" s="8">
        <f t="shared" si="0"/>
        <v>0</v>
      </c>
      <c r="K10" s="8">
        <f t="shared" si="1"/>
        <v>0</v>
      </c>
    </row>
    <row r="11" spans="1:11" s="22" customFormat="1" ht="36.75" customHeight="1">
      <c r="A11" s="4">
        <v>6</v>
      </c>
      <c r="B11" s="5" t="s">
        <v>39</v>
      </c>
      <c r="C11" s="70"/>
      <c r="D11" s="5" t="s">
        <v>40</v>
      </c>
      <c r="E11" s="5" t="s">
        <v>393</v>
      </c>
      <c r="F11" s="83">
        <v>20</v>
      </c>
      <c r="G11" s="5" t="s">
        <v>394</v>
      </c>
      <c r="H11" s="16"/>
      <c r="I11" s="16"/>
      <c r="J11" s="8">
        <f t="shared" si="0"/>
        <v>0</v>
      </c>
      <c r="K11" s="8">
        <f t="shared" si="1"/>
        <v>0</v>
      </c>
    </row>
    <row r="12" spans="1:11" ht="48">
      <c r="A12" s="60">
        <v>7</v>
      </c>
      <c r="B12" s="5" t="s">
        <v>300</v>
      </c>
      <c r="C12" s="70"/>
      <c r="D12" s="5" t="s">
        <v>301</v>
      </c>
      <c r="E12" s="5" t="s">
        <v>302</v>
      </c>
      <c r="F12" s="83">
        <v>1</v>
      </c>
      <c r="G12" s="5" t="s">
        <v>13</v>
      </c>
      <c r="H12" s="7"/>
      <c r="I12" s="7"/>
      <c r="J12" s="8">
        <f t="shared" si="0"/>
        <v>0</v>
      </c>
      <c r="K12" s="8">
        <f t="shared" si="1"/>
        <v>0</v>
      </c>
    </row>
    <row r="13" spans="1:11" ht="36">
      <c r="A13" s="60">
        <v>8</v>
      </c>
      <c r="B13" s="5" t="s">
        <v>303</v>
      </c>
      <c r="C13" s="70"/>
      <c r="D13" s="5" t="s">
        <v>304</v>
      </c>
      <c r="E13" s="5" t="s">
        <v>305</v>
      </c>
      <c r="F13" s="83">
        <v>1</v>
      </c>
      <c r="G13" s="5" t="s">
        <v>13</v>
      </c>
      <c r="H13" s="7"/>
      <c r="I13" s="7"/>
      <c r="J13" s="8">
        <f t="shared" si="0"/>
        <v>0</v>
      </c>
      <c r="K13" s="8">
        <f t="shared" si="1"/>
        <v>0</v>
      </c>
    </row>
    <row r="14" spans="1:11" ht="34.5" customHeight="1">
      <c r="A14" s="60">
        <v>9</v>
      </c>
      <c r="B14" s="5" t="s">
        <v>303</v>
      </c>
      <c r="C14" s="70"/>
      <c r="D14" s="5" t="s">
        <v>306</v>
      </c>
      <c r="E14" s="5" t="s">
        <v>305</v>
      </c>
      <c r="F14" s="83">
        <v>10</v>
      </c>
      <c r="G14" s="5" t="s">
        <v>13</v>
      </c>
      <c r="H14" s="6"/>
      <c r="I14" s="7"/>
      <c r="J14" s="8">
        <f t="shared" si="0"/>
        <v>0</v>
      </c>
      <c r="K14" s="8">
        <f t="shared" si="1"/>
        <v>0</v>
      </c>
    </row>
    <row r="15" spans="1:11" ht="48">
      <c r="A15" s="4">
        <v>10</v>
      </c>
      <c r="B15" s="5" t="s">
        <v>307</v>
      </c>
      <c r="C15" s="70"/>
      <c r="D15" s="5" t="s">
        <v>308</v>
      </c>
      <c r="E15" s="5" t="s">
        <v>309</v>
      </c>
      <c r="F15" s="83">
        <v>1</v>
      </c>
      <c r="G15" s="5" t="s">
        <v>13</v>
      </c>
      <c r="H15" s="24"/>
      <c r="I15" s="25"/>
      <c r="J15" s="8">
        <f t="shared" si="0"/>
        <v>0</v>
      </c>
      <c r="K15" s="8">
        <f t="shared" si="1"/>
        <v>0</v>
      </c>
    </row>
    <row r="16" spans="1:11" ht="34.5" customHeight="1">
      <c r="A16" s="4">
        <v>11</v>
      </c>
      <c r="B16" s="5" t="s">
        <v>310</v>
      </c>
      <c r="C16" s="70"/>
      <c r="D16" s="5" t="s">
        <v>311</v>
      </c>
      <c r="E16" s="5" t="s">
        <v>312</v>
      </c>
      <c r="F16" s="83">
        <v>30</v>
      </c>
      <c r="G16" s="5" t="s">
        <v>13</v>
      </c>
      <c r="H16" s="7"/>
      <c r="I16" s="7"/>
      <c r="J16" s="8">
        <f t="shared" si="0"/>
        <v>0</v>
      </c>
      <c r="K16" s="8">
        <f t="shared" si="1"/>
        <v>0</v>
      </c>
    </row>
    <row r="17" spans="1:11" ht="34.5" customHeight="1">
      <c r="A17" s="60">
        <v>12</v>
      </c>
      <c r="B17" s="5" t="s">
        <v>313</v>
      </c>
      <c r="C17" s="70"/>
      <c r="D17" s="5" t="s">
        <v>314</v>
      </c>
      <c r="E17" s="5" t="s">
        <v>315</v>
      </c>
      <c r="F17" s="83">
        <v>10</v>
      </c>
      <c r="G17" s="5" t="s">
        <v>13</v>
      </c>
      <c r="H17" s="7"/>
      <c r="I17" s="7"/>
      <c r="J17" s="8">
        <f t="shared" si="0"/>
        <v>0</v>
      </c>
      <c r="K17" s="8">
        <f t="shared" si="1"/>
        <v>0</v>
      </c>
    </row>
    <row r="18" spans="1:11" ht="34.5" customHeight="1">
      <c r="A18" s="60">
        <v>13</v>
      </c>
      <c r="B18" s="5" t="s">
        <v>316</v>
      </c>
      <c r="C18" s="70"/>
      <c r="D18" s="5" t="s">
        <v>317</v>
      </c>
      <c r="E18" s="5" t="s">
        <v>318</v>
      </c>
      <c r="F18" s="83">
        <v>30</v>
      </c>
      <c r="G18" s="5" t="s">
        <v>13</v>
      </c>
      <c r="H18" s="7"/>
      <c r="I18" s="7"/>
      <c r="J18" s="8">
        <f t="shared" si="0"/>
        <v>0</v>
      </c>
      <c r="K18" s="8">
        <f t="shared" si="1"/>
        <v>0</v>
      </c>
    </row>
    <row r="19" spans="1:11" ht="34.5" customHeight="1">
      <c r="A19" s="60">
        <v>14</v>
      </c>
      <c r="B19" s="5" t="s">
        <v>319</v>
      </c>
      <c r="C19" s="70"/>
      <c r="D19" s="5" t="s">
        <v>320</v>
      </c>
      <c r="E19" s="5" t="s">
        <v>321</v>
      </c>
      <c r="F19" s="83">
        <v>1</v>
      </c>
      <c r="G19" s="5" t="s">
        <v>13</v>
      </c>
      <c r="H19" s="9"/>
      <c r="I19" s="7"/>
      <c r="J19" s="8">
        <f t="shared" si="0"/>
        <v>0</v>
      </c>
      <c r="K19" s="8">
        <f t="shared" si="1"/>
        <v>0</v>
      </c>
    </row>
    <row r="20" spans="1:11" ht="34.5" customHeight="1">
      <c r="A20" s="4">
        <v>15</v>
      </c>
      <c r="B20" s="5" t="s">
        <v>322</v>
      </c>
      <c r="C20" s="70"/>
      <c r="D20" s="15" t="s">
        <v>323</v>
      </c>
      <c r="E20" s="5" t="s">
        <v>312</v>
      </c>
      <c r="F20" s="83">
        <v>1</v>
      </c>
      <c r="G20" s="5" t="s">
        <v>13</v>
      </c>
      <c r="H20" s="7"/>
      <c r="I20" s="7"/>
      <c r="J20" s="8">
        <f t="shared" si="0"/>
        <v>0</v>
      </c>
      <c r="K20" s="8">
        <f t="shared" si="1"/>
        <v>0</v>
      </c>
    </row>
    <row r="21" spans="1:11" ht="34.5" customHeight="1">
      <c r="A21" s="4">
        <v>16</v>
      </c>
      <c r="B21" s="5" t="s">
        <v>391</v>
      </c>
      <c r="C21" s="70"/>
      <c r="D21" s="5" t="s">
        <v>324</v>
      </c>
      <c r="E21" s="5" t="s">
        <v>325</v>
      </c>
      <c r="F21" s="83">
        <v>10</v>
      </c>
      <c r="G21" s="5" t="s">
        <v>13</v>
      </c>
      <c r="H21" s="25"/>
      <c r="I21" s="25"/>
      <c r="J21" s="8">
        <f t="shared" si="0"/>
        <v>0</v>
      </c>
      <c r="K21" s="8">
        <f t="shared" si="1"/>
        <v>0</v>
      </c>
    </row>
    <row r="22" spans="1:11" ht="34.5" customHeight="1">
      <c r="A22" s="60">
        <v>17</v>
      </c>
      <c r="B22" s="5" t="s">
        <v>326</v>
      </c>
      <c r="C22" s="70"/>
      <c r="D22" s="15" t="s">
        <v>101</v>
      </c>
      <c r="E22" s="15" t="s">
        <v>333</v>
      </c>
      <c r="F22" s="83">
        <v>1</v>
      </c>
      <c r="G22" s="15" t="s">
        <v>13</v>
      </c>
      <c r="H22" s="7"/>
      <c r="I22" s="7"/>
      <c r="J22" s="8">
        <f t="shared" si="0"/>
        <v>0</v>
      </c>
      <c r="K22" s="8">
        <f t="shared" si="1"/>
        <v>0</v>
      </c>
    </row>
    <row r="23" spans="1:11" ht="34.5" customHeight="1">
      <c r="A23" s="60">
        <v>18</v>
      </c>
      <c r="B23" s="5" t="s">
        <v>328</v>
      </c>
      <c r="C23" s="70"/>
      <c r="D23" s="15" t="s">
        <v>65</v>
      </c>
      <c r="E23" s="15" t="s">
        <v>329</v>
      </c>
      <c r="F23" s="83">
        <v>1</v>
      </c>
      <c r="G23" s="15" t="s">
        <v>13</v>
      </c>
      <c r="H23" s="6"/>
      <c r="I23" s="7"/>
      <c r="J23" s="8">
        <f t="shared" si="0"/>
        <v>0</v>
      </c>
      <c r="K23" s="8">
        <f t="shared" si="1"/>
        <v>0</v>
      </c>
    </row>
    <row r="24" spans="1:11" ht="34.5" customHeight="1">
      <c r="A24" s="60">
        <v>19</v>
      </c>
      <c r="B24" s="15" t="s">
        <v>330</v>
      </c>
      <c r="C24" s="73"/>
      <c r="D24" s="29">
        <v>0.1</v>
      </c>
      <c r="E24" s="15" t="s">
        <v>315</v>
      </c>
      <c r="F24" s="83">
        <v>1</v>
      </c>
      <c r="G24" s="15" t="s">
        <v>13</v>
      </c>
      <c r="H24" s="7"/>
      <c r="I24" s="7"/>
      <c r="J24" s="8">
        <f t="shared" si="0"/>
        <v>0</v>
      </c>
      <c r="K24" s="8">
        <f t="shared" si="1"/>
        <v>0</v>
      </c>
    </row>
    <row r="25" spans="1:11" ht="34.5" customHeight="1">
      <c r="A25" s="4">
        <v>20</v>
      </c>
      <c r="B25" s="15" t="s">
        <v>113</v>
      </c>
      <c r="C25" s="73"/>
      <c r="D25" s="30" t="s">
        <v>331</v>
      </c>
      <c r="E25" s="5" t="s">
        <v>115</v>
      </c>
      <c r="F25" s="83">
        <v>1</v>
      </c>
      <c r="G25" s="15" t="s">
        <v>13</v>
      </c>
      <c r="H25" s="7"/>
      <c r="I25" s="7"/>
      <c r="J25" s="8">
        <f t="shared" si="0"/>
        <v>0</v>
      </c>
      <c r="K25" s="8">
        <f t="shared" si="1"/>
        <v>0</v>
      </c>
    </row>
    <row r="26" spans="1:11" ht="34.5" customHeight="1">
      <c r="A26" s="10">
        <v>21</v>
      </c>
      <c r="B26" s="11" t="s">
        <v>332</v>
      </c>
      <c r="C26" s="72"/>
      <c r="D26" s="32">
        <v>0.2</v>
      </c>
      <c r="E26" s="11" t="s">
        <v>333</v>
      </c>
      <c r="F26" s="85">
        <v>10</v>
      </c>
      <c r="G26" s="11" t="s">
        <v>13</v>
      </c>
      <c r="H26" s="12"/>
      <c r="I26" s="27"/>
      <c r="J26" s="13">
        <f t="shared" si="0"/>
        <v>0</v>
      </c>
      <c r="K26" s="13">
        <f t="shared" si="1"/>
        <v>0</v>
      </c>
    </row>
    <row r="27" spans="1:11" ht="34.5" customHeight="1">
      <c r="A27" s="10">
        <v>22</v>
      </c>
      <c r="B27" s="11" t="s">
        <v>332</v>
      </c>
      <c r="C27" s="72"/>
      <c r="D27" s="32">
        <v>0.4</v>
      </c>
      <c r="E27" s="11" t="s">
        <v>333</v>
      </c>
      <c r="F27" s="85">
        <v>1</v>
      </c>
      <c r="G27" s="11" t="s">
        <v>13</v>
      </c>
      <c r="H27" s="21"/>
      <c r="I27" s="27"/>
      <c r="J27" s="13">
        <f t="shared" si="0"/>
        <v>0</v>
      </c>
      <c r="K27" s="13">
        <f t="shared" si="1"/>
        <v>0</v>
      </c>
    </row>
    <row r="28" spans="1:11" ht="34.5" customHeight="1">
      <c r="A28" s="10">
        <v>23</v>
      </c>
      <c r="B28" s="11" t="s">
        <v>125</v>
      </c>
      <c r="C28" s="72"/>
      <c r="D28" s="11" t="s">
        <v>334</v>
      </c>
      <c r="E28" s="11" t="s">
        <v>126</v>
      </c>
      <c r="F28" s="86">
        <v>10</v>
      </c>
      <c r="G28" s="11" t="s">
        <v>13</v>
      </c>
      <c r="H28" s="21"/>
      <c r="I28" s="27"/>
      <c r="J28" s="13">
        <f t="shared" si="0"/>
        <v>0</v>
      </c>
      <c r="K28" s="13">
        <f t="shared" si="1"/>
        <v>0</v>
      </c>
    </row>
    <row r="29" spans="1:11" ht="35.25" customHeight="1">
      <c r="A29" s="10">
        <v>24</v>
      </c>
      <c r="B29" s="11" t="s">
        <v>335</v>
      </c>
      <c r="C29" s="72"/>
      <c r="D29" s="11" t="s">
        <v>336</v>
      </c>
      <c r="E29" s="11" t="s">
        <v>337</v>
      </c>
      <c r="F29" s="85">
        <v>1</v>
      </c>
      <c r="G29" s="11" t="s">
        <v>13</v>
      </c>
      <c r="H29" s="12"/>
      <c r="I29" s="27"/>
      <c r="J29" s="13">
        <f t="shared" si="0"/>
        <v>0</v>
      </c>
      <c r="K29" s="13">
        <f t="shared" si="1"/>
        <v>0</v>
      </c>
    </row>
    <row r="30" spans="1:11" ht="35.25" customHeight="1">
      <c r="A30" s="10">
        <v>25</v>
      </c>
      <c r="B30" s="11" t="s">
        <v>141</v>
      </c>
      <c r="C30" s="72"/>
      <c r="D30" s="11" t="s">
        <v>338</v>
      </c>
      <c r="E30" s="11" t="s">
        <v>339</v>
      </c>
      <c r="F30" s="85">
        <v>10</v>
      </c>
      <c r="G30" s="11" t="s">
        <v>13</v>
      </c>
      <c r="H30" s="12"/>
      <c r="I30" s="27"/>
      <c r="J30" s="13">
        <f t="shared" si="0"/>
        <v>0</v>
      </c>
      <c r="K30" s="13">
        <f t="shared" si="1"/>
        <v>0</v>
      </c>
    </row>
    <row r="31" spans="1:11" ht="35.25" customHeight="1">
      <c r="A31" s="4">
        <v>26</v>
      </c>
      <c r="B31" s="15" t="s">
        <v>141</v>
      </c>
      <c r="C31" s="73"/>
      <c r="D31" s="15" t="s">
        <v>340</v>
      </c>
      <c r="E31" s="15" t="s">
        <v>339</v>
      </c>
      <c r="F31" s="83">
        <v>1</v>
      </c>
      <c r="G31" s="15" t="s">
        <v>13</v>
      </c>
      <c r="H31" s="7"/>
      <c r="I31" s="7"/>
      <c r="J31" s="8">
        <f t="shared" si="0"/>
        <v>0</v>
      </c>
      <c r="K31" s="8">
        <f t="shared" si="1"/>
        <v>0</v>
      </c>
    </row>
    <row r="32" spans="1:11" ht="35.25" customHeight="1">
      <c r="A32" s="60">
        <v>27</v>
      </c>
      <c r="B32" s="5" t="s">
        <v>341</v>
      </c>
      <c r="C32" s="70"/>
      <c r="D32" s="5" t="s">
        <v>342</v>
      </c>
      <c r="E32" s="5" t="s">
        <v>343</v>
      </c>
      <c r="F32" s="83">
        <v>1</v>
      </c>
      <c r="G32" s="5" t="s">
        <v>13</v>
      </c>
      <c r="H32" s="6"/>
      <c r="I32" s="7"/>
      <c r="J32" s="8">
        <f t="shared" si="0"/>
        <v>0</v>
      </c>
      <c r="K32" s="8">
        <f t="shared" si="1"/>
        <v>0</v>
      </c>
    </row>
    <row r="33" spans="1:11" ht="35.25" customHeight="1">
      <c r="A33" s="10">
        <v>28</v>
      </c>
      <c r="B33" s="11" t="s">
        <v>344</v>
      </c>
      <c r="C33" s="72"/>
      <c r="D33" s="11" t="s">
        <v>345</v>
      </c>
      <c r="E33" s="11" t="s">
        <v>297</v>
      </c>
      <c r="F33" s="84">
        <v>30</v>
      </c>
      <c r="G33" s="11" t="s">
        <v>13</v>
      </c>
      <c r="H33" s="56"/>
      <c r="I33" s="27"/>
      <c r="J33" s="13">
        <f t="shared" si="0"/>
        <v>0</v>
      </c>
      <c r="K33" s="13">
        <f t="shared" si="1"/>
        <v>0</v>
      </c>
    </row>
    <row r="34" spans="1:11" ht="35.25" customHeight="1">
      <c r="A34" s="60">
        <v>29</v>
      </c>
      <c r="B34" s="5" t="s">
        <v>346</v>
      </c>
      <c r="C34" s="70"/>
      <c r="D34" s="30">
        <v>0.01</v>
      </c>
      <c r="E34" s="5" t="s">
        <v>347</v>
      </c>
      <c r="F34" s="83">
        <v>10</v>
      </c>
      <c r="G34" s="5" t="s">
        <v>13</v>
      </c>
      <c r="H34" s="7"/>
      <c r="I34" s="7"/>
      <c r="J34" s="8">
        <f t="shared" si="0"/>
        <v>0</v>
      </c>
      <c r="K34" s="8">
        <f t="shared" si="1"/>
        <v>0</v>
      </c>
    </row>
    <row r="35" spans="1:11" ht="35.25" customHeight="1">
      <c r="A35" s="4">
        <v>30</v>
      </c>
      <c r="B35" s="5" t="s">
        <v>348</v>
      </c>
      <c r="C35" s="70"/>
      <c r="D35" s="5" t="s">
        <v>317</v>
      </c>
      <c r="E35" s="5" t="s">
        <v>349</v>
      </c>
      <c r="F35" s="83">
        <v>20</v>
      </c>
      <c r="G35" s="5" t="s">
        <v>13</v>
      </c>
      <c r="H35" s="20"/>
      <c r="I35" s="25"/>
      <c r="J35" s="8">
        <f t="shared" si="0"/>
        <v>0</v>
      </c>
      <c r="K35" s="8">
        <f t="shared" si="1"/>
        <v>0</v>
      </c>
    </row>
    <row r="36" spans="1:11" ht="35.25" customHeight="1">
      <c r="A36" s="4">
        <v>31</v>
      </c>
      <c r="B36" s="5" t="s">
        <v>350</v>
      </c>
      <c r="C36" s="70"/>
      <c r="D36" s="5" t="s">
        <v>351</v>
      </c>
      <c r="E36" s="5" t="s">
        <v>333</v>
      </c>
      <c r="F36" s="83">
        <v>1</v>
      </c>
      <c r="G36" s="5" t="s">
        <v>13</v>
      </c>
      <c r="H36" s="7"/>
      <c r="I36" s="7"/>
      <c r="J36" s="8">
        <f t="shared" si="0"/>
        <v>0</v>
      </c>
      <c r="K36" s="8">
        <f t="shared" si="1"/>
        <v>0</v>
      </c>
    </row>
    <row r="37" spans="1:11" ht="35.25" customHeight="1">
      <c r="A37" s="60">
        <v>32</v>
      </c>
      <c r="B37" s="5" t="s">
        <v>352</v>
      </c>
      <c r="C37" s="70"/>
      <c r="D37" s="5" t="s">
        <v>353</v>
      </c>
      <c r="E37" s="5" t="s">
        <v>354</v>
      </c>
      <c r="F37" s="83">
        <v>1</v>
      </c>
      <c r="G37" s="5" t="s">
        <v>13</v>
      </c>
      <c r="H37" s="7"/>
      <c r="I37" s="7"/>
      <c r="J37" s="8">
        <f t="shared" si="0"/>
        <v>0</v>
      </c>
      <c r="K37" s="8">
        <f t="shared" si="1"/>
        <v>0</v>
      </c>
    </row>
    <row r="38" spans="1:11" ht="35.25" customHeight="1">
      <c r="A38" s="60">
        <v>33</v>
      </c>
      <c r="B38" s="5" t="s">
        <v>355</v>
      </c>
      <c r="C38" s="70"/>
      <c r="D38" s="5" t="s">
        <v>356</v>
      </c>
      <c r="E38" s="5" t="s">
        <v>115</v>
      </c>
      <c r="F38" s="83">
        <v>40</v>
      </c>
      <c r="G38" s="5" t="s">
        <v>357</v>
      </c>
      <c r="H38" s="7"/>
      <c r="I38" s="7"/>
      <c r="J38" s="8">
        <f t="shared" ref="J38:J56" si="2">F38*H38</f>
        <v>0</v>
      </c>
      <c r="K38" s="8">
        <f t="shared" ref="K38:K56" si="3">J38+J38*I38%</f>
        <v>0</v>
      </c>
    </row>
    <row r="39" spans="1:11" ht="34.5" customHeight="1">
      <c r="A39" s="10">
        <v>34</v>
      </c>
      <c r="B39" s="11" t="s">
        <v>358</v>
      </c>
      <c r="C39" s="72"/>
      <c r="D39" s="11" t="s">
        <v>299</v>
      </c>
      <c r="E39" s="11" t="s">
        <v>329</v>
      </c>
      <c r="F39" s="84">
        <v>10</v>
      </c>
      <c r="G39" s="11" t="s">
        <v>13</v>
      </c>
      <c r="H39" s="12"/>
      <c r="I39" s="27"/>
      <c r="J39" s="13">
        <f t="shared" si="2"/>
        <v>0</v>
      </c>
      <c r="K39" s="13">
        <f t="shared" si="3"/>
        <v>0</v>
      </c>
    </row>
    <row r="40" spans="1:11" ht="34.5" customHeight="1">
      <c r="A40" s="4">
        <v>35</v>
      </c>
      <c r="B40" s="5" t="s">
        <v>359</v>
      </c>
      <c r="C40" s="70"/>
      <c r="D40" s="5" t="s">
        <v>176</v>
      </c>
      <c r="E40" s="5" t="s">
        <v>12</v>
      </c>
      <c r="F40" s="83">
        <v>60</v>
      </c>
      <c r="G40" s="5" t="s">
        <v>13</v>
      </c>
      <c r="H40" s="7"/>
      <c r="I40" s="7"/>
      <c r="J40" s="8">
        <f t="shared" si="2"/>
        <v>0</v>
      </c>
      <c r="K40" s="8">
        <f t="shared" si="3"/>
        <v>0</v>
      </c>
    </row>
    <row r="41" spans="1:11" ht="36">
      <c r="A41" s="4">
        <v>36</v>
      </c>
      <c r="B41" s="5" t="s">
        <v>392</v>
      </c>
      <c r="C41" s="70"/>
      <c r="D41" s="5" t="s">
        <v>360</v>
      </c>
      <c r="E41" s="5" t="s">
        <v>396</v>
      </c>
      <c r="F41" s="83">
        <v>1</v>
      </c>
      <c r="G41" s="61" t="s">
        <v>13</v>
      </c>
      <c r="H41" s="7"/>
      <c r="I41" s="7"/>
      <c r="J41" s="8">
        <f t="shared" si="2"/>
        <v>0</v>
      </c>
      <c r="K41" s="8">
        <f t="shared" si="3"/>
        <v>0</v>
      </c>
    </row>
    <row r="42" spans="1:11" ht="34.5" customHeight="1">
      <c r="A42" s="10">
        <v>37</v>
      </c>
      <c r="B42" s="11" t="s">
        <v>361</v>
      </c>
      <c r="C42" s="72"/>
      <c r="D42" s="11" t="s">
        <v>362</v>
      </c>
      <c r="E42" s="11" t="s">
        <v>312</v>
      </c>
      <c r="F42" s="84">
        <v>20</v>
      </c>
      <c r="G42" s="11" t="s">
        <v>13</v>
      </c>
      <c r="H42" s="12"/>
      <c r="I42" s="27"/>
      <c r="J42" s="13">
        <f t="shared" si="2"/>
        <v>0</v>
      </c>
      <c r="K42" s="13">
        <f t="shared" si="3"/>
        <v>0</v>
      </c>
    </row>
    <row r="43" spans="1:11" ht="34.5" customHeight="1">
      <c r="A43" s="60">
        <v>38</v>
      </c>
      <c r="B43" s="5" t="s">
        <v>179</v>
      </c>
      <c r="C43" s="70"/>
      <c r="D43" s="5" t="s">
        <v>180</v>
      </c>
      <c r="E43" s="5" t="s">
        <v>363</v>
      </c>
      <c r="F43" s="83">
        <v>20</v>
      </c>
      <c r="G43" s="5" t="s">
        <v>13</v>
      </c>
      <c r="H43" s="9"/>
      <c r="I43" s="7"/>
      <c r="J43" s="8">
        <f t="shared" si="2"/>
        <v>0</v>
      </c>
      <c r="K43" s="8">
        <f t="shared" si="3"/>
        <v>0</v>
      </c>
    </row>
    <row r="44" spans="1:11" ht="34.5" customHeight="1">
      <c r="A44" s="60">
        <v>39</v>
      </c>
      <c r="B44" s="5" t="s">
        <v>179</v>
      </c>
      <c r="C44" s="70"/>
      <c r="D44" s="5" t="s">
        <v>180</v>
      </c>
      <c r="E44" s="5" t="s">
        <v>364</v>
      </c>
      <c r="F44" s="83">
        <v>40</v>
      </c>
      <c r="G44" s="5" t="s">
        <v>13</v>
      </c>
      <c r="H44" s="9"/>
      <c r="I44" s="7"/>
      <c r="J44" s="8">
        <f t="shared" si="2"/>
        <v>0</v>
      </c>
      <c r="K44" s="8">
        <f t="shared" si="3"/>
        <v>0</v>
      </c>
    </row>
    <row r="45" spans="1:11" ht="34.5" customHeight="1">
      <c r="A45" s="4">
        <v>40</v>
      </c>
      <c r="B45" s="5" t="s">
        <v>179</v>
      </c>
      <c r="C45" s="70"/>
      <c r="D45" s="30">
        <v>0.1</v>
      </c>
      <c r="E45" s="5" t="s">
        <v>365</v>
      </c>
      <c r="F45" s="83">
        <v>1</v>
      </c>
      <c r="G45" s="5" t="s">
        <v>13</v>
      </c>
      <c r="H45" s="9"/>
      <c r="I45" s="7"/>
      <c r="J45" s="8">
        <f t="shared" si="2"/>
        <v>0</v>
      </c>
      <c r="K45" s="8">
        <f t="shared" si="3"/>
        <v>0</v>
      </c>
    </row>
    <row r="46" spans="1:11" ht="34.5" customHeight="1">
      <c r="A46" s="10">
        <v>41</v>
      </c>
      <c r="B46" s="11" t="s">
        <v>366</v>
      </c>
      <c r="C46" s="72"/>
      <c r="D46" s="62">
        <v>8.4000000000000005E-2</v>
      </c>
      <c r="E46" s="11" t="s">
        <v>367</v>
      </c>
      <c r="F46" s="84">
        <v>10</v>
      </c>
      <c r="G46" s="11" t="s">
        <v>13</v>
      </c>
      <c r="H46" s="12"/>
      <c r="I46" s="27"/>
      <c r="J46" s="13">
        <f t="shared" si="2"/>
        <v>0</v>
      </c>
      <c r="K46" s="13">
        <f t="shared" si="3"/>
        <v>0</v>
      </c>
    </row>
    <row r="47" spans="1:11" ht="34.5" customHeight="1">
      <c r="A47" s="60">
        <v>42</v>
      </c>
      <c r="B47" s="5" t="s">
        <v>368</v>
      </c>
      <c r="C47" s="70"/>
      <c r="D47" s="5" t="s">
        <v>369</v>
      </c>
      <c r="E47" s="5" t="s">
        <v>370</v>
      </c>
      <c r="F47" s="83">
        <v>10</v>
      </c>
      <c r="G47" s="5" t="s">
        <v>13</v>
      </c>
      <c r="H47" s="7"/>
      <c r="I47" s="7"/>
      <c r="J47" s="8">
        <f t="shared" si="2"/>
        <v>0</v>
      </c>
      <c r="K47" s="8">
        <f t="shared" si="3"/>
        <v>0</v>
      </c>
    </row>
    <row r="48" spans="1:11" ht="34.5" customHeight="1">
      <c r="A48" s="60">
        <v>43</v>
      </c>
      <c r="B48" s="5" t="s">
        <v>371</v>
      </c>
      <c r="C48" s="70"/>
      <c r="D48" s="5" t="s">
        <v>372</v>
      </c>
      <c r="E48" s="5" t="s">
        <v>373</v>
      </c>
      <c r="F48" s="83">
        <v>1</v>
      </c>
      <c r="G48" s="5" t="s">
        <v>13</v>
      </c>
      <c r="H48" s="6"/>
      <c r="I48" s="7"/>
      <c r="J48" s="8">
        <f t="shared" si="2"/>
        <v>0</v>
      </c>
      <c r="K48" s="8">
        <f t="shared" si="3"/>
        <v>0</v>
      </c>
    </row>
    <row r="49" spans="1:11" ht="34.5" customHeight="1">
      <c r="A49" s="60">
        <v>44</v>
      </c>
      <c r="B49" s="5" t="s">
        <v>374</v>
      </c>
      <c r="C49" s="70"/>
      <c r="D49" s="5" t="s">
        <v>317</v>
      </c>
      <c r="E49" s="5" t="s">
        <v>297</v>
      </c>
      <c r="F49" s="83">
        <v>10</v>
      </c>
      <c r="G49" s="5" t="s">
        <v>13</v>
      </c>
      <c r="H49" s="7"/>
      <c r="I49" s="7"/>
      <c r="J49" s="8">
        <f t="shared" si="2"/>
        <v>0</v>
      </c>
      <c r="K49" s="8">
        <f t="shared" si="3"/>
        <v>0</v>
      </c>
    </row>
    <row r="50" spans="1:11" ht="34.5" customHeight="1">
      <c r="A50" s="4">
        <v>45</v>
      </c>
      <c r="B50" s="5" t="s">
        <v>251</v>
      </c>
      <c r="C50" s="70"/>
      <c r="D50" s="5" t="s">
        <v>375</v>
      </c>
      <c r="E50" s="5" t="s">
        <v>376</v>
      </c>
      <c r="F50" s="83">
        <v>20</v>
      </c>
      <c r="G50" s="5" t="s">
        <v>13</v>
      </c>
      <c r="H50" s="7"/>
      <c r="I50" s="7"/>
      <c r="J50" s="8">
        <f t="shared" si="2"/>
        <v>0</v>
      </c>
      <c r="K50" s="8">
        <f t="shared" si="3"/>
        <v>0</v>
      </c>
    </row>
    <row r="51" spans="1:11" ht="36">
      <c r="A51" s="4">
        <v>46</v>
      </c>
      <c r="B51" s="5" t="s">
        <v>377</v>
      </c>
      <c r="C51" s="70"/>
      <c r="D51" s="30">
        <v>0.1</v>
      </c>
      <c r="E51" s="5" t="s">
        <v>378</v>
      </c>
      <c r="F51" s="83">
        <v>1</v>
      </c>
      <c r="G51" s="5" t="s">
        <v>13</v>
      </c>
      <c r="H51" s="7"/>
      <c r="I51" s="7"/>
      <c r="J51" s="8">
        <f t="shared" si="2"/>
        <v>0</v>
      </c>
      <c r="K51" s="8">
        <f t="shared" si="3"/>
        <v>0</v>
      </c>
    </row>
    <row r="52" spans="1:11" ht="34.5" customHeight="1">
      <c r="A52" s="60">
        <v>47</v>
      </c>
      <c r="B52" s="5" t="s">
        <v>379</v>
      </c>
      <c r="C52" s="70"/>
      <c r="D52" s="5" t="s">
        <v>54</v>
      </c>
      <c r="E52" s="5" t="s">
        <v>380</v>
      </c>
      <c r="F52" s="83">
        <v>1</v>
      </c>
      <c r="G52" s="5" t="s">
        <v>13</v>
      </c>
      <c r="H52" s="7"/>
      <c r="I52" s="7"/>
      <c r="J52" s="8">
        <f t="shared" si="2"/>
        <v>0</v>
      </c>
      <c r="K52" s="8">
        <f t="shared" si="3"/>
        <v>0</v>
      </c>
    </row>
    <row r="53" spans="1:11" ht="34.5" customHeight="1">
      <c r="A53" s="60">
        <v>48</v>
      </c>
      <c r="B53" s="5" t="s">
        <v>269</v>
      </c>
      <c r="C53" s="70"/>
      <c r="D53" s="5" t="s">
        <v>381</v>
      </c>
      <c r="E53" s="5" t="s">
        <v>327</v>
      </c>
      <c r="F53" s="83">
        <v>1</v>
      </c>
      <c r="G53" s="5" t="s">
        <v>13</v>
      </c>
      <c r="H53" s="7"/>
      <c r="I53" s="7"/>
      <c r="J53" s="8">
        <f t="shared" si="2"/>
        <v>0</v>
      </c>
      <c r="K53" s="8">
        <f t="shared" si="3"/>
        <v>0</v>
      </c>
    </row>
    <row r="54" spans="1:11" ht="34.5" customHeight="1">
      <c r="A54" s="60">
        <v>49</v>
      </c>
      <c r="B54" s="5" t="s">
        <v>382</v>
      </c>
      <c r="C54" s="70"/>
      <c r="D54" s="5" t="s">
        <v>383</v>
      </c>
      <c r="E54" s="5" t="s">
        <v>384</v>
      </c>
      <c r="F54" s="83">
        <v>10</v>
      </c>
      <c r="G54" s="5" t="s">
        <v>13</v>
      </c>
      <c r="H54" s="63"/>
      <c r="I54" s="7"/>
      <c r="J54" s="8">
        <f t="shared" si="2"/>
        <v>0</v>
      </c>
      <c r="K54" s="8">
        <f t="shared" si="3"/>
        <v>0</v>
      </c>
    </row>
    <row r="55" spans="1:11" ht="34.5" customHeight="1">
      <c r="A55" s="4">
        <v>50</v>
      </c>
      <c r="B55" s="17" t="s">
        <v>385</v>
      </c>
      <c r="C55" s="71"/>
      <c r="D55" s="17" t="s">
        <v>294</v>
      </c>
      <c r="E55" s="17" t="s">
        <v>386</v>
      </c>
      <c r="F55" s="83">
        <v>10</v>
      </c>
      <c r="G55" s="17" t="s">
        <v>13</v>
      </c>
      <c r="H55" s="63"/>
      <c r="I55" s="64"/>
      <c r="J55" s="8">
        <f t="shared" si="2"/>
        <v>0</v>
      </c>
      <c r="K55" s="8">
        <f t="shared" si="3"/>
        <v>0</v>
      </c>
    </row>
    <row r="56" spans="1:11" ht="48">
      <c r="A56" s="4">
        <v>51</v>
      </c>
      <c r="B56" s="5" t="s">
        <v>387</v>
      </c>
      <c r="C56" s="70"/>
      <c r="D56" s="5" t="s">
        <v>388</v>
      </c>
      <c r="E56" s="5" t="s">
        <v>389</v>
      </c>
      <c r="F56" s="83">
        <v>1</v>
      </c>
      <c r="G56" s="5" t="s">
        <v>13</v>
      </c>
      <c r="H56" s="6"/>
      <c r="I56" s="6"/>
      <c r="J56" s="8">
        <f t="shared" si="2"/>
        <v>0</v>
      </c>
      <c r="K56" s="8">
        <f t="shared" si="3"/>
        <v>0</v>
      </c>
    </row>
    <row r="57" spans="1:11">
      <c r="A57" s="44"/>
      <c r="B57" s="45"/>
      <c r="C57" s="45"/>
      <c r="D57" s="45"/>
      <c r="E57" s="45"/>
      <c r="F57" s="46"/>
      <c r="G57" s="46"/>
      <c r="H57" s="47"/>
      <c r="I57" s="48"/>
      <c r="J57" s="65">
        <f>SUM(J6:J56)</f>
        <v>0</v>
      </c>
      <c r="K57" s="66">
        <f>SUM(K6:K56)</f>
        <v>0</v>
      </c>
    </row>
    <row r="59" spans="1:11">
      <c r="A59" s="49" t="s">
        <v>283</v>
      </c>
      <c r="F59" s="50"/>
      <c r="G59" s="50"/>
    </row>
    <row r="60" spans="1:11">
      <c r="A60" s="80" t="s">
        <v>284</v>
      </c>
      <c r="B60" s="81"/>
      <c r="C60" s="81"/>
      <c r="D60" s="81"/>
      <c r="E60" s="81"/>
      <c r="F60" s="82"/>
      <c r="G60" s="82"/>
    </row>
    <row r="61" spans="1:11">
      <c r="A61" s="51"/>
      <c r="B61" s="22"/>
      <c r="C61" s="22"/>
      <c r="D61" s="22"/>
      <c r="E61" s="22"/>
      <c r="F61" s="22"/>
      <c r="G61" s="22"/>
      <c r="H61" s="22"/>
      <c r="I61" s="22"/>
      <c r="J61" s="22"/>
      <c r="K61" s="22"/>
    </row>
    <row r="63" spans="1:11">
      <c r="H63" s="52" t="s">
        <v>285</v>
      </c>
    </row>
    <row r="64" spans="1:11">
      <c r="H64" s="53" t="s">
        <v>286</v>
      </c>
    </row>
  </sheetData>
  <mergeCells count="3">
    <mergeCell ref="B2:I2"/>
    <mergeCell ref="J2:K2"/>
    <mergeCell ref="A3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Część 1</vt:lpstr>
      <vt:lpstr>Część 2</vt:lpstr>
      <vt:lpstr>'Część 1'!Tytuły_wydruku</vt:lpstr>
    </vt:vector>
  </TitlesOfParts>
  <Company>SPZZLO Warszawa  Żoliborz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Czerwiowski</dc:creator>
  <cp:lastModifiedBy>Michał Łabarzewski</cp:lastModifiedBy>
  <cp:lastPrinted>2026-01-09T10:03:06Z</cp:lastPrinted>
  <dcterms:created xsi:type="dcterms:W3CDTF">2024-06-14T09:28:06Z</dcterms:created>
  <dcterms:modified xsi:type="dcterms:W3CDTF">2026-01-12T13:35:14Z</dcterms:modified>
</cp:coreProperties>
</file>